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330" activeTab="0"/>
  </bookViews>
  <sheets>
    <sheet name="Титульный" sheetId="1" r:id="rId1"/>
    <sheet name="Проверка" sheetId="2" state="veryHidden" r:id="rId2"/>
    <sheet name="Изменения" sheetId="3" state="veryHidden" r:id="rId3"/>
    <sheet name="h_values" sheetId="4" state="veryHidden" r:id="rId4"/>
    <sheet name="Лист1" sheetId="5" r:id="rId5"/>
    <sheet name="Лист2" sheetId="6" r:id="rId6"/>
    <sheet name="Лист3" sheetId="7" r:id="rId7"/>
  </sheets>
  <definedNames>
    <definedName name="aFil">'h_values'!$K$3:$K$27</definedName>
    <definedName name="aFiltered">'h_values'!$J$2:$L$13</definedName>
    <definedName name="aINN">'h_values'!$G$2:$G$27</definedName>
    <definedName name="aINNF">'h_values'!$K$2:$K$13</definedName>
    <definedName name="aKPP">'h_values'!$H$2:$H$27</definedName>
    <definedName name="aKPPF">'h_values'!$L$2:$L$13</definedName>
    <definedName name="aMeasure">'h_values'!$N$2:$N$3</definedName>
    <definedName name="aMonth">'h_values'!$B$2:$B$13</definedName>
    <definedName name="aMr">'h_values'!$D$2:$D$27</definedName>
    <definedName name="aOKTMO">'h_values'!$E$2:$E$27</definedName>
    <definedName name="aOrg">'h_values'!$J$3:$L$27</definedName>
    <definedName name="AOrgF">'h_values'!$J$2:$J$13</definedName>
    <definedName name="aQuarter">'h_values'!$C$2:$C$5</definedName>
    <definedName name="aYears">'h_values'!$A$2:$A$10</definedName>
    <definedName name="god">'Титульный'!$AT$12</definedName>
    <definedName name="INN">'Титульный'!$CC$16</definedName>
    <definedName name="KPP">'Титульный'!$CC$17</definedName>
    <definedName name="Mr">'Титульный'!$Y$14</definedName>
    <definedName name="oktmo">'Титульный'!$CC$19</definedName>
    <definedName name="org">'Титульный'!$O$15</definedName>
    <definedName name="_xlnm.Print_Area" localSheetId="0">'Титульный'!$A$1:$CX$81</definedName>
  </definedNames>
  <calcPr fullCalcOnLoad="1" refMode="R1C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BF30" authorId="0">
      <text>
        <r>
          <rPr>
            <b/>
            <sz val="8"/>
            <rFont val="Tahoma"/>
            <family val="2"/>
          </rPr>
          <t>Здесь и далее: Отрицательные значения заносятся с минусом, отображаются в скобках</t>
        </r>
      </text>
    </comment>
    <comment ref="BF56" authorId="0">
      <text>
        <r>
          <rPr>
            <b/>
            <sz val="8"/>
            <rFont val="Tahoma"/>
            <family val="2"/>
          </rPr>
          <t>Здесь и далее: Отрицательные значения заносятся с минусом, отображаются в скобках</t>
        </r>
      </text>
    </comment>
    <comment ref="A25" authorId="0">
      <text>
        <r>
          <rPr>
            <b/>
            <sz val="8"/>
            <rFont val="Tahoma"/>
            <family val="2"/>
          </rPr>
          <t>1. Указывается номер соответствующего пояснения к бухгалтерскому балансу и отчету о финансовых результатах.</t>
        </r>
      </text>
    </comment>
    <comment ref="M25" authorId="0">
      <text>
        <r>
          <rPr>
            <b/>
            <sz val="8"/>
            <rFont val="Tahoma"/>
            <family val="2"/>
          </rPr>
          <t>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    </r>
      </text>
    </comment>
    <comment ref="A51" authorId="0">
      <text>
        <r>
          <rPr>
            <b/>
            <sz val="8"/>
            <rFont val="Tahoma"/>
            <family val="2"/>
          </rPr>
          <t>1. Указывается номер соответствующего пояснения к бухгалтерскому балансу и отчету о финансовых результатах.</t>
        </r>
      </text>
    </comment>
    <comment ref="M51" authorId="0">
      <text>
        <r>
          <rPr>
            <b/>
            <sz val="8"/>
            <rFont val="Tahoma"/>
            <family val="2"/>
          </rPr>
          <t>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    </r>
      </text>
    </comment>
  </commentList>
</comments>
</file>

<file path=xl/sharedStrings.xml><?xml version="1.0" encoding="utf-8"?>
<sst xmlns="http://schemas.openxmlformats.org/spreadsheetml/2006/main" count="1041" uniqueCount="436">
  <si>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</si>
  <si>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</si>
  <si>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</si>
  <si>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</si>
  <si>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</si>
  <si>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</si>
  <si>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</si>
  <si>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</si>
  <si>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</si>
  <si>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</si>
  <si>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</si>
  <si>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ОКВЭД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</si>
  <si>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</si>
  <si>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</si>
  <si>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</si>
  <si>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</si>
  <si>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</si>
  <si>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</si>
  <si>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</si>
  <si>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</si>
  <si>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</si>
  <si>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</si>
  <si>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</si>
  <si>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</si>
  <si>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</si>
  <si>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</si>
  <si>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</si>
  <si>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</si>
  <si>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</si>
  <si>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</si>
  <si>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</si>
  <si>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</si>
  <si>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</si>
  <si>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</si>
  <si>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</si>
  <si>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</si>
  <si>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</si>
  <si>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</si>
  <si>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</si>
  <si>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</si>
  <si>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</si>
  <si>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</si>
  <si>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</si>
  <si>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</si>
  <si>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</si>
  <si>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</si>
  <si>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</si>
  <si>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</si>
  <si>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</si>
  <si>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</si>
  <si>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</si>
  <si>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</si>
  <si>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</si>
  <si>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</si>
  <si>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</si>
  <si>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</si>
  <si>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</si>
  <si>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</si>
  <si>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</si>
  <si>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</si>
  <si>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</si>
  <si>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</si>
  <si>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</si>
  <si>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</si>
  <si>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</si>
  <si>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</si>
  <si>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</si>
  <si>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</si>
  <si>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(в ред. Приказов Минфина России</t>
  </si>
  <si>
    <t>от 05.10.2011 № 124н,</t>
  </si>
  <si>
    <t>от 06.04.2015 № 57н)</t>
  </si>
  <si>
    <t>бухгалтерского баланса и отчета о финансовых результатах</t>
  </si>
  <si>
    <t>31 декабря</t>
  </si>
  <si>
    <t>YEAR</t>
  </si>
  <si>
    <t>MONTH</t>
  </si>
  <si>
    <t>QUARTER</t>
  </si>
  <si>
    <t>МР</t>
  </si>
  <si>
    <t>ОКТМО</t>
  </si>
  <si>
    <t>январь</t>
  </si>
  <si>
    <t>I 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</si>
  <si>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</si>
  <si>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</si>
  <si>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</si>
  <si>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</si>
  <si>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</si>
  <si>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февраль</t>
  </si>
  <si>
    <t>II квартал</t>
  </si>
  <si>
    <t>Великолукский район</t>
  </si>
  <si>
    <t>58606000</t>
  </si>
  <si>
    <t>АО "РЭУ"</t>
  </si>
  <si>
    <t>7714783092</t>
  </si>
  <si>
    <t>602743002</t>
  </si>
  <si>
    <t>март</t>
  </si>
  <si>
    <t>III квартал</t>
  </si>
  <si>
    <t>Гдовский район</t>
  </si>
  <si>
    <t>58608000</t>
  </si>
  <si>
    <t>АО "РЭУ" филиал "Санкт-Петербургский"</t>
  </si>
  <si>
    <t>783943001</t>
  </si>
  <si>
    <t>апрель</t>
  </si>
  <si>
    <t>IV квартал</t>
  </si>
  <si>
    <t>Дедовичский район</t>
  </si>
  <si>
    <t>58610000</t>
  </si>
  <si>
    <t>ООО «ГАЗПРОМ ТЕПЛОЭНЕРГО ПСКОВ»</t>
  </si>
  <si>
    <t>6027069804</t>
  </si>
  <si>
    <t>602701001</t>
  </si>
  <si>
    <t>май</t>
  </si>
  <si>
    <t>Дновский район</t>
  </si>
  <si>
    <t>58612000</t>
  </si>
  <si>
    <t>Обособленное подразделение "Псковское" АО "ГУ ЖКХ"</t>
  </si>
  <si>
    <t>5116000922</t>
  </si>
  <si>
    <t>602745001</t>
  </si>
  <si>
    <t>июнь</t>
  </si>
  <si>
    <t>Красногородский район</t>
  </si>
  <si>
    <t>58614000</t>
  </si>
  <si>
    <t>МУП "Райэнергоремонт" Великолукского района</t>
  </si>
  <si>
    <t>6002011471</t>
  </si>
  <si>
    <t>600201001</t>
  </si>
  <si>
    <t>июль</t>
  </si>
  <si>
    <t>Куньинский район</t>
  </si>
  <si>
    <t>58616000</t>
  </si>
  <si>
    <t>август</t>
  </si>
  <si>
    <t>Локнянский район</t>
  </si>
  <si>
    <t>58618000</t>
  </si>
  <si>
    <t>ООО "Теплоцентраль1"</t>
  </si>
  <si>
    <t>6002011496</t>
  </si>
  <si>
    <t>сентябрь</t>
  </si>
  <si>
    <t>Невельский район</t>
  </si>
  <si>
    <t>58620000</t>
  </si>
  <si>
    <t>октябрь</t>
  </si>
  <si>
    <t>Новоржевский район</t>
  </si>
  <si>
    <t>58623000</t>
  </si>
  <si>
    <t>ноябрь</t>
  </si>
  <si>
    <t>Новосокольнический район</t>
  </si>
  <si>
    <t>58626000</t>
  </si>
  <si>
    <t>МУП "ТЕПЛОВЫЕ СЕТИ" Г. ВЕЛИКИЕ ЛУКИ</t>
  </si>
  <si>
    <t>6025006630</t>
  </si>
  <si>
    <t>602501001</t>
  </si>
  <si>
    <t>декабрь</t>
  </si>
  <si>
    <t>Опочецкий район</t>
  </si>
  <si>
    <t>58629000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</si>
  <si>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</si>
  <si>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</si>
  <si>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</si>
  <si>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Островский район</t>
  </si>
  <si>
    <t>58633000</t>
  </si>
  <si>
    <t>Палкинский район</t>
  </si>
  <si>
    <t>58637000</t>
  </si>
  <si>
    <t>ФГБУ "ЦЖКУ" Минобороны России</t>
  </si>
  <si>
    <t>7729314745</t>
  </si>
  <si>
    <t>784243001</t>
  </si>
  <si>
    <t>Печорский район</t>
  </si>
  <si>
    <t>58640000</t>
  </si>
  <si>
    <t>Плюсский район</t>
  </si>
  <si>
    <t>58643000</t>
  </si>
  <si>
    <t>Порховский район</t>
  </si>
  <si>
    <t>58647000</t>
  </si>
  <si>
    <t>ГБУ ПО "ПСКОВАТОДОР"</t>
  </si>
  <si>
    <t>6027143462</t>
  </si>
  <si>
    <t>Псковский район</t>
  </si>
  <si>
    <t>58649000</t>
  </si>
  <si>
    <t>ЗАО "Нева Энергия"</t>
  </si>
  <si>
    <t>7802312374</t>
  </si>
  <si>
    <t>780201001</t>
  </si>
  <si>
    <t>Пустошкинский район</t>
  </si>
  <si>
    <t>58650000</t>
  </si>
  <si>
    <t>600301001</t>
  </si>
  <si>
    <t>Пушкиногорский район</t>
  </si>
  <si>
    <t>58651000</t>
  </si>
  <si>
    <t>Пыталовский район</t>
  </si>
  <si>
    <t>58653000</t>
  </si>
  <si>
    <t>Себежский район</t>
  </si>
  <si>
    <t>58654000</t>
  </si>
  <si>
    <t>МП "Теплосервис"</t>
  </si>
  <si>
    <t>6003006058</t>
  </si>
  <si>
    <t>Стругокрасненский район</t>
  </si>
  <si>
    <t>58656000</t>
  </si>
  <si>
    <t>МП "ЧПКХ"</t>
  </si>
  <si>
    <t>6003003963</t>
  </si>
  <si>
    <t>Усвятский район</t>
  </si>
  <si>
    <t>58658000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</si>
  <si>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</si>
  <si>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город Великие Луки</t>
  </si>
  <si>
    <t>58710000</t>
  </si>
  <si>
    <t>МП ЖКХ Дедовичского района</t>
  </si>
  <si>
    <t>6004000250</t>
  </si>
  <si>
    <t>600401001</t>
  </si>
  <si>
    <t>город Псков</t>
  </si>
  <si>
    <t>58701000</t>
  </si>
  <si>
    <t>ПАО "ОГК-2"</t>
  </si>
  <si>
    <t>2607018122</t>
  </si>
  <si>
    <t>600402001</t>
  </si>
  <si>
    <t>МУП "ДНОВСКАЯ ТЕПЛОСНАБЖАЮЩАЯ ОРГАНИЗАЦИЯ"</t>
  </si>
  <si>
    <t>6005003870</t>
  </si>
  <si>
    <t>600501001</t>
  </si>
  <si>
    <t>МУП "Тепловые сети" Дновского района</t>
  </si>
  <si>
    <t>6005000206</t>
  </si>
  <si>
    <t>МУП «ТЕПЛОСНАБЖАЮЩАЯ ОРГАНИЗАЦИЯ»</t>
  </si>
  <si>
    <t>6005003863</t>
  </si>
  <si>
    <t>ООО "Мелиоратор"</t>
  </si>
  <si>
    <t>6006002693</t>
  </si>
  <si>
    <t>600601001</t>
  </si>
  <si>
    <t>ООО "ТЕПЛОЭНЕРГО"</t>
  </si>
  <si>
    <t>6006002510</t>
  </si>
  <si>
    <t>ГБУСО "Красногородский психоневрологический интернат"</t>
  </si>
  <si>
    <t>6006000696</t>
  </si>
  <si>
    <t>МУП "КОММУНСЕРВИС"</t>
  </si>
  <si>
    <t>6007002960</t>
  </si>
  <si>
    <t>600701001</t>
  </si>
  <si>
    <t>ООО "МОСТ"</t>
  </si>
  <si>
    <t>6025006534</t>
  </si>
  <si>
    <t>МУП "ЛОКНЯНСКОЕ ЖКХ"</t>
  </si>
  <si>
    <t>6008002667</t>
  </si>
  <si>
    <t>600801001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</si>
  <si>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</si>
  <si>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</si>
  <si>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</si>
  <si>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</si>
  <si>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</si>
  <si>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</si>
  <si>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</si>
  <si>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</si>
  <si>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</si>
  <si>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</si>
  <si>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</si>
  <si>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</si>
  <si>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"Искра"</t>
  </si>
  <si>
    <t>6011000606</t>
  </si>
  <si>
    <t>601101001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</si>
  <si>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</si>
  <si>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</si>
  <si>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</si>
  <si>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</si>
  <si>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601201001</t>
  </si>
  <si>
    <t>ГБУСО "Опочецкий дом-интернат"</t>
  </si>
  <si>
    <t>6012000711</t>
  </si>
  <si>
    <t>ЗАО ДСПМК "Опочецкая"</t>
  </si>
  <si>
    <t>6012002638</t>
  </si>
  <si>
    <t>МУП "Теплоресурс"</t>
  </si>
  <si>
    <t>6012006826</t>
  </si>
  <si>
    <t>МУП "Островские теплосети" Островского района</t>
  </si>
  <si>
    <t>6013006900</t>
  </si>
  <si>
    <t>601301001</t>
  </si>
  <si>
    <t>ФКУ ИК - 2 УФСИН России по Псковской области</t>
  </si>
  <si>
    <t>6013005328</t>
  </si>
  <si>
    <t>МУП "Палкинская ПМК"</t>
  </si>
  <si>
    <t>6014002810</t>
  </si>
  <si>
    <t>601401001</t>
  </si>
  <si>
    <t>МП "Печорские теплосети"</t>
  </si>
  <si>
    <t>6015006790</t>
  </si>
  <si>
    <t>601501001</t>
  </si>
  <si>
    <t>МП "ПЛЮССАТЕПЛОРЕСУРС"</t>
  </si>
  <si>
    <t>6016005260</t>
  </si>
  <si>
    <t>601601001</t>
  </si>
  <si>
    <t>МУП "Сервис"</t>
  </si>
  <si>
    <t>6016003985</t>
  </si>
  <si>
    <t>ОАО "Уют"</t>
  </si>
  <si>
    <t>6017003730</t>
  </si>
  <si>
    <t>601701001</t>
  </si>
  <si>
    <t>ОАО Маслосырзавод "Порховский"</t>
  </si>
  <si>
    <t>6017000828</t>
  </si>
  <si>
    <t>Порховское МП ТС и К</t>
  </si>
  <si>
    <t>6017007510</t>
  </si>
  <si>
    <t>ЛПУ "Санаторий "Хилово"</t>
  </si>
  <si>
    <t>6017009683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</si>
  <si>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</si>
  <si>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</si>
  <si>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</si>
  <si>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</si>
  <si>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</si>
  <si>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</si>
  <si>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ООО "А2 ЭНЕРГИЯ"</t>
  </si>
  <si>
    <t>ООО "ГазРесурс"</t>
  </si>
  <si>
    <t>6027140101</t>
  </si>
  <si>
    <t>ООО "РАЙКОМХОЗ"</t>
  </si>
  <si>
    <t>6037003591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</si>
  <si>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</si>
  <si>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</si>
  <si>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</si>
  <si>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</si>
  <si>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</si>
  <si>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</si>
  <si>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</si>
  <si>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</si>
  <si>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</si>
  <si>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</si>
  <si>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</si>
  <si>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</si>
  <si>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МП "Пыталовские теплосети"</t>
  </si>
  <si>
    <t>6021005956</t>
  </si>
  <si>
    <t>602101001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</si>
  <si>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</si>
  <si>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</si>
  <si>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</si>
  <si>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</si>
  <si>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</si>
  <si>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</si>
  <si>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</si>
  <si>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ООО "РУС-СЕРВИС"</t>
  </si>
  <si>
    <t>6022008251</t>
  </si>
  <si>
    <t>МП "Струго-Красненские тепловые сети"</t>
  </si>
  <si>
    <t>6023004122</t>
  </si>
  <si>
    <t>602301001</t>
  </si>
  <si>
    <t>МУП Усвятского района "Коммунхоз"</t>
  </si>
  <si>
    <t>6024000152</t>
  </si>
  <si>
    <t>602401001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</si>
  <si>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</si>
  <si>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</si>
  <si>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</si>
  <si>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</si>
  <si>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</si>
  <si>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</si>
  <si>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</si>
  <si>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</si>
  <si>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</si>
  <si>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</si>
  <si>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</si>
  <si>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</si>
  <si>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</si>
  <si>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</si>
  <si>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</si>
  <si>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"Псковский электротехнический завод"</t>
  </si>
  <si>
    <t>6027020005</t>
  </si>
  <si>
    <t>ОАО "РЖД" (Дирекция по тепловодоснабжению - СП Октябрьской железной дороги - филиала ОАО "РЖД")</t>
  </si>
  <si>
    <t>780445002</t>
  </si>
  <si>
    <t>ООО "Псковсельхозэнерго"</t>
  </si>
  <si>
    <t>6027178602</t>
  </si>
  <si>
    <t>Вид экономической деятельности</t>
  </si>
  <si>
    <t>Субъект РФ</t>
  </si>
  <si>
    <t>Муниципальный район</t>
  </si>
  <si>
    <t>Псковская область</t>
  </si>
  <si>
    <t>Поясне-
ния</t>
  </si>
  <si>
    <t>Наименование показателя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</si>
  <si>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</si>
  <si>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</si>
  <si>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</si>
  <si>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</si>
  <si>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</si>
  <si>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</si>
  <si>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"РЖД" (Октябрьская дирекция по энергообеспечению – СП "Трансэнерго" - филиала ОАО "РЖД")</t>
  </si>
  <si>
    <t>783845004</t>
  </si>
  <si>
    <t>ОАО "Славянка"</t>
  </si>
  <si>
    <t>7702707386</t>
  </si>
  <si>
    <t>602743001</t>
  </si>
  <si>
    <t>МУП "Гдовпроект"</t>
  </si>
  <si>
    <t>6003003787</t>
  </si>
  <si>
    <t>МП "Водоканал" Дедовичского района</t>
  </si>
  <si>
    <t>6004000980</t>
  </si>
  <si>
    <t>МУП "ДНОВСКИЕ КОММУНАЛЬНЫЕ УСЛУГИ"</t>
  </si>
  <si>
    <t>6005003800</t>
  </si>
  <si>
    <t>МУП "КРМПЖКХ"</t>
  </si>
  <si>
    <t>6006000142</t>
  </si>
  <si>
    <t>ООО "Союз"</t>
  </si>
  <si>
    <t>6006002380</t>
  </si>
  <si>
    <t>МУП "Водоканал"</t>
  </si>
  <si>
    <t>6009000133</t>
  </si>
  <si>
    <t>ФКУ Невельская ВК УФСИН РФ по Псковской области</t>
  </si>
  <si>
    <t>6009003039</t>
  </si>
  <si>
    <t>КФХ "Озёрное"</t>
  </si>
  <si>
    <t>600900066900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</si>
  <si>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</si>
  <si>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</si>
  <si>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</si>
  <si>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</si>
  <si>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</si>
  <si>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</si>
  <si>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ОАО "Опочецкий хлебокомбинат"</t>
  </si>
  <si>
    <t>6012006495</t>
  </si>
  <si>
    <t>МУП "Водоканал" Островского района</t>
  </si>
  <si>
    <t>6013000048</t>
  </si>
  <si>
    <t>МП "Жилком"</t>
  </si>
  <si>
    <t>6016005164</t>
  </si>
  <si>
    <t>Порховское МП "ВОДОКАНАЛ"</t>
  </si>
  <si>
    <t>6017000225</t>
  </si>
  <si>
    <t>ООО "БАЛТИЯ"</t>
  </si>
  <si>
    <t>6027151209</t>
  </si>
  <si>
    <t>ЗАО "Агрофирма"Победа"</t>
  </si>
  <si>
    <t>6018001479</t>
  </si>
  <si>
    <t>МП Г. ПСКОВА "ГОРВОДОКАНАЛ"</t>
  </si>
  <si>
    <t>6027047825</t>
  </si>
  <si>
    <t>ЛПУ "Санаторий "Череха"</t>
  </si>
  <si>
    <t>6018007417</t>
  </si>
  <si>
    <t>ООО  "Бранд"</t>
  </si>
  <si>
    <t>6027018479</t>
  </si>
  <si>
    <t>ООО "Птицефабрика  "Псковская"</t>
  </si>
  <si>
    <t>6037002358</t>
  </si>
  <si>
    <t>МП "КОМБИНАТ КОММУНАЛЬНЫХ УСЛУГ"</t>
  </si>
  <si>
    <t>6020005907</t>
  </si>
  <si>
    <t>МП "Пыталовский районный водоканал"</t>
  </si>
  <si>
    <t>6021002881</t>
  </si>
  <si>
    <t>МП ЖКХ "Тулино"</t>
  </si>
  <si>
    <t>6021000203</t>
  </si>
  <si>
    <t>МУП "Райводоканал" Себежского района</t>
  </si>
  <si>
    <t>6022007226</t>
  </si>
  <si>
    <t>ФКУ ИК - 3 УФСИН России по Псковской области (внебюджет)</t>
  </si>
  <si>
    <t>6022004779</t>
  </si>
  <si>
    <t>МП "ЖКХ"</t>
  </si>
  <si>
    <t>6023000470</t>
  </si>
  <si>
    <t>АКЦИОНЕРНОЕ ОБЩЕСТВО «ОСОБАЯ ЭКОНОМИЧЕСКАЯ ЗОНА ПРОМЫШЛЕННО-ПРОИЗВОДСТВЕННОГО ТИПА «МОГЛИНО»</t>
  </si>
  <si>
    <t>6027145565</t>
  </si>
  <si>
    <t>Муниципальное предприятие «Благоустройство»</t>
  </si>
  <si>
    <t>Муниципальное предприятие «Горкомхоз»</t>
  </si>
  <si>
    <t xml:space="preserve">Муниципальное предприятие Бежаницкого района «Услуга»                              </t>
  </si>
  <si>
    <t xml:space="preserve">Муниципальное предприятие жилищно-коммунального хозяйства Дедовичского района                                              </t>
  </si>
  <si>
    <t>Муниципальное предприятие Пушкиногорского района «Комбинат коммунальных услуг»</t>
  </si>
  <si>
    <t>Муниципальное унитарное предприятие жилищно-коммунального хозяйства</t>
  </si>
  <si>
    <t>Муниципальное унитарное предприятие Опочецкого района «Коммунсервис»</t>
  </si>
  <si>
    <t>МУП «Гдовпроект»</t>
  </si>
  <si>
    <t>МУП Себежского района «Райводоканал»</t>
  </si>
  <si>
    <t>ОАО «Островспецавтопарк»</t>
  </si>
  <si>
    <t>ООО «СпецТрансКом»</t>
  </si>
  <si>
    <t>ООО «Экологистика»</t>
  </si>
  <si>
    <t>ООО «Экор.Ос»</t>
  </si>
  <si>
    <t>Единица измерения:</t>
  </si>
  <si>
    <t>тыс. руб.</t>
  </si>
  <si>
    <t>млн. руб.</t>
  </si>
  <si>
    <t>MEASURE</t>
  </si>
  <si>
    <t>КПП</t>
  </si>
  <si>
    <t>III. КАПИТАЛ И РЕЗЕРВЫ</t>
  </si>
  <si>
    <t>МО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</si>
  <si>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</si>
  <si>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</si>
  <si>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</si>
  <si>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</si>
  <si>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</si>
  <si>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</si>
  <si>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</si>
  <si>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дом 10</t>
  </si>
  <si>
    <t xml:space="preserve">182113, Псковская область,Великие Луки город, Водопроводный переулок, </t>
  </si>
  <si>
    <t xml:space="preserve">Распределение воды для питьевых и </t>
  </si>
  <si>
    <t>14</t>
  </si>
  <si>
    <t>65243</t>
  </si>
  <si>
    <t>03297288</t>
  </si>
  <si>
    <t>муниципальное унитарное предприятие/муниципальная</t>
  </si>
  <si>
    <t>промышленных нужд; сбор и обработка сточных вод</t>
  </si>
  <si>
    <t>36.00.2; 37.00</t>
  </si>
  <si>
    <t>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</si>
</sst>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(\-#,##0\)"/>
    <numFmt numFmtId="173" formatCode="#,##0;\(#,##0\)"/>
  </numFmts>
  <fonts count="50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9"/>
      <color theme="1"/>
      <name val="Tahoma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4" fillId="0" borderId="0" applyBorder="0">
      <alignment vertical="top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49" fontId="48" fillId="0" borderId="26" xfId="0" applyNumberFormat="1" applyFont="1" applyFill="1" applyBorder="1" applyAlignment="1" applyProtection="1">
      <alignment horizontal="left" vertical="center" indent="1"/>
      <protection/>
    </xf>
    <xf numFmtId="49" fontId="4" fillId="0" borderId="26" xfId="52" applyNumberFormat="1" applyFont="1" applyFill="1" applyBorder="1" applyAlignment="1" applyProtection="1">
      <alignment horizontal="left" vertical="center" indent="1"/>
      <protection/>
    </xf>
    <xf numFmtId="49" fontId="48" fillId="0" borderId="26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26" xfId="0" applyNumberFormat="1" applyFont="1" applyFill="1" applyBorder="1" applyAlignment="1" applyProtection="1">
      <alignment horizontal="left" vertical="center" wrapText="1" indent="1"/>
      <protection/>
    </xf>
    <xf numFmtId="49" fontId="4" fillId="0" borderId="0" xfId="52" applyNumberFormat="1" applyFont="1" applyFill="1" applyAlignment="1" applyProtection="1">
      <alignment horizontal="left" vertical="center" indent="1"/>
      <protection/>
    </xf>
    <xf numFmtId="49" fontId="48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48" fillId="0" borderId="0" xfId="0" applyNumberFormat="1" applyFont="1" applyFill="1" applyAlignment="1" applyProtection="1">
      <alignment horizontal="left" vertical="center" indent="1"/>
      <protection/>
    </xf>
    <xf numFmtId="49" fontId="4" fillId="0" borderId="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Alignment="1">
      <alignment horizontal="left" vertical="center" inden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173" fontId="5" fillId="33" borderId="27" xfId="0" applyNumberFormat="1" applyFont="1" applyFill="1" applyBorder="1" applyAlignment="1" applyProtection="1">
      <alignment horizontal="center" vertical="center"/>
      <protection locked="0"/>
    </xf>
    <xf numFmtId="173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3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34" xfId="0" applyNumberFormat="1" applyFont="1" applyFill="1" applyBorder="1" applyAlignment="1" applyProtection="1">
      <alignment horizontal="center" vertical="center"/>
      <protection locked="0"/>
    </xf>
    <xf numFmtId="49" fontId="5" fillId="33" borderId="35" xfId="0" applyNumberFormat="1" applyFont="1" applyFill="1" applyBorder="1" applyAlignment="1" applyProtection="1">
      <alignment horizontal="center" vertical="center"/>
      <protection locked="0"/>
    </xf>
    <xf numFmtId="49" fontId="5" fillId="33" borderId="36" xfId="0" applyNumberFormat="1" applyFont="1" applyFill="1" applyBorder="1" applyAlignment="1" applyProtection="1">
      <alignment horizontal="center" vertical="center"/>
      <protection locked="0"/>
    </xf>
    <xf numFmtId="173" fontId="5" fillId="33" borderId="35" xfId="0" applyNumberFormat="1" applyFont="1" applyFill="1" applyBorder="1" applyAlignment="1" applyProtection="1">
      <alignment horizontal="center" vertical="center"/>
      <protection locked="0"/>
    </xf>
    <xf numFmtId="173" fontId="5" fillId="33" borderId="36" xfId="0" applyNumberFormat="1" applyFont="1" applyFill="1" applyBorder="1" applyAlignment="1" applyProtection="1">
      <alignment horizontal="center" vertical="center"/>
      <protection locked="0"/>
    </xf>
    <xf numFmtId="173" fontId="5" fillId="33" borderId="14" xfId="0" applyNumberFormat="1" applyFont="1" applyFill="1" applyBorder="1" applyAlignment="1" applyProtection="1">
      <alignment horizontal="center" vertical="center"/>
      <protection locked="0"/>
    </xf>
    <xf numFmtId="173" fontId="5" fillId="33" borderId="37" xfId="0" applyNumberFormat="1" applyFont="1" applyFill="1" applyBorder="1" applyAlignment="1" applyProtection="1">
      <alignment horizontal="center" vertical="center"/>
      <protection locked="0"/>
    </xf>
    <xf numFmtId="173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3" borderId="37" xfId="0" applyNumberFormat="1" applyFont="1" applyFill="1" applyBorder="1" applyAlignment="1" applyProtection="1">
      <alignment horizontal="center" vertical="center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173" fontId="5" fillId="33" borderId="40" xfId="0" applyNumberFormat="1" applyFont="1" applyFill="1" applyBorder="1" applyAlignment="1" applyProtection="1">
      <alignment horizontal="center" vertical="center"/>
      <protection locked="0"/>
    </xf>
    <xf numFmtId="173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49" fontId="5" fillId="33" borderId="41" xfId="0" applyNumberFormat="1" applyFont="1" applyFill="1" applyBorder="1" applyAlignment="1" applyProtection="1">
      <alignment horizontal="center" vertical="center"/>
      <protection locked="0"/>
    </xf>
    <xf numFmtId="49" fontId="5" fillId="33" borderId="27" xfId="0" applyNumberFormat="1" applyFont="1" applyFill="1" applyBorder="1" applyAlignment="1" applyProtection="1">
      <alignment horizontal="center" vertical="center"/>
      <protection locked="0"/>
    </xf>
    <xf numFmtId="49" fontId="5" fillId="33" borderId="29" xfId="0" applyNumberFormat="1" applyFont="1" applyFill="1" applyBorder="1" applyAlignment="1" applyProtection="1">
      <alignment horizontal="center" vertical="center"/>
      <protection locked="0"/>
    </xf>
    <xf numFmtId="1" fontId="4" fillId="33" borderId="21" xfId="0" applyNumberFormat="1" applyFont="1" applyFill="1" applyBorder="1" applyAlignment="1" applyProtection="1">
      <alignment horizontal="center" vertical="center"/>
      <protection locked="0"/>
    </xf>
    <xf numFmtId="1" fontId="4" fillId="33" borderId="27" xfId="0" applyNumberFormat="1" applyFont="1" applyFill="1" applyBorder="1" applyAlignment="1" applyProtection="1">
      <alignment horizontal="center" vertical="center"/>
      <protection locked="0"/>
    </xf>
    <xf numFmtId="1" fontId="4" fillId="33" borderId="28" xfId="0" applyNumberFormat="1" applyFont="1" applyFill="1" applyBorder="1" applyAlignment="1" applyProtection="1">
      <alignment horizontal="center" vertical="center"/>
      <protection locked="0"/>
    </xf>
    <xf numFmtId="1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vertical="center" wrapText="1"/>
      <protection locked="0"/>
    </xf>
    <xf numFmtId="0" fontId="4" fillId="34" borderId="27" xfId="0" applyFont="1" applyFill="1" applyBorder="1" applyAlignment="1" applyProtection="1">
      <alignment vertical="center" wrapText="1"/>
      <protection locked="0"/>
    </xf>
    <xf numFmtId="0" fontId="4" fillId="34" borderId="29" xfId="0" applyFont="1" applyFill="1" applyBorder="1" applyAlignment="1" applyProtection="1">
      <alignment vertical="center" wrapText="1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/>
      <protection locked="0"/>
    </xf>
    <xf numFmtId="49" fontId="4" fillId="33" borderId="27" xfId="0" applyNumberFormat="1" applyFont="1" applyFill="1" applyBorder="1" applyAlignment="1" applyProtection="1">
      <alignment horizontal="center" vertical="center"/>
      <protection locked="0"/>
    </xf>
    <xf numFmtId="49" fontId="4" fillId="33" borderId="28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0" fontId="4" fillId="34" borderId="35" xfId="0" applyFont="1" applyFill="1" applyBorder="1" applyAlignment="1" applyProtection="1">
      <alignment horizontal="center" vertical="center"/>
      <protection locked="0"/>
    </xf>
    <xf numFmtId="0" fontId="4" fillId="34" borderId="36" xfId="0" applyFont="1" applyFill="1" applyBorder="1" applyAlignment="1" applyProtection="1">
      <alignment horizontal="center" vertical="center"/>
      <protection locked="0"/>
    </xf>
    <xf numFmtId="49" fontId="4" fillId="3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1" fontId="4" fillId="33" borderId="41" xfId="0" applyNumberFormat="1" applyFont="1" applyFill="1" applyBorder="1" applyAlignment="1" applyProtection="1">
      <alignment horizontal="center" vertical="center"/>
      <protection locked="0"/>
    </xf>
    <xf numFmtId="173" fontId="5" fillId="33" borderId="10" xfId="0" applyNumberFormat="1" applyFont="1" applyFill="1" applyBorder="1" applyAlignment="1" applyProtection="1">
      <alignment horizontal="center" vertical="center"/>
      <protection locked="0"/>
    </xf>
    <xf numFmtId="173" fontId="5" fillId="33" borderId="46" xfId="0" applyNumberFormat="1" applyFont="1" applyFill="1" applyBorder="1" applyAlignment="1" applyProtection="1">
      <alignment horizontal="center" vertical="center"/>
      <protection locked="0"/>
    </xf>
    <xf numFmtId="49" fontId="5" fillId="33" borderId="47" xfId="0" applyNumberFormat="1" applyFont="1" applyFill="1" applyBorder="1" applyAlignment="1" applyProtection="1">
      <alignment horizontal="center" vertical="center"/>
      <protection locked="0"/>
    </xf>
    <xf numFmtId="49" fontId="5" fillId="33" borderId="48" xfId="0" applyNumberFormat="1" applyFont="1" applyFill="1" applyBorder="1" applyAlignment="1" applyProtection="1">
      <alignment horizontal="center" vertical="center"/>
      <protection locked="0"/>
    </xf>
    <xf numFmtId="49" fontId="5" fillId="33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73" fontId="5" fillId="35" borderId="48" xfId="0" applyNumberFormat="1" applyFont="1" applyFill="1" applyBorder="1" applyAlignment="1" applyProtection="1">
      <alignment horizontal="center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49" xfId="0" applyFont="1" applyFill="1" applyBorder="1" applyAlignment="1" applyProtection="1">
      <alignment horizontal="center" vertical="center"/>
      <protection/>
    </xf>
    <xf numFmtId="173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5" borderId="5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49" fontId="5" fillId="33" borderId="44" xfId="0" applyNumberFormat="1" applyFont="1" applyFill="1" applyBorder="1" applyAlignment="1" applyProtection="1">
      <alignment horizontal="center" vertical="center"/>
      <protection locked="0"/>
    </xf>
    <xf numFmtId="49" fontId="5" fillId="33" borderId="42" xfId="0" applyNumberFormat="1" applyFont="1" applyFill="1" applyBorder="1" applyAlignment="1" applyProtection="1">
      <alignment horizontal="center" vertical="center"/>
      <protection locked="0"/>
    </xf>
    <xf numFmtId="49" fontId="5" fillId="33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173" fontId="5" fillId="33" borderId="42" xfId="0" applyNumberFormat="1" applyFont="1" applyFill="1" applyBorder="1" applyAlignment="1" applyProtection="1">
      <alignment horizontal="center" vertical="center"/>
      <protection locked="0"/>
    </xf>
    <xf numFmtId="173" fontId="5" fillId="33" borderId="43" xfId="0" applyNumberFormat="1" applyFont="1" applyFill="1" applyBorder="1" applyAlignment="1" applyProtection="1">
      <alignment horizontal="center" vertical="center"/>
      <protection locked="0"/>
    </xf>
    <xf numFmtId="173" fontId="5" fillId="33" borderId="11" xfId="0" applyNumberFormat="1" applyFont="1" applyFill="1" applyBorder="1" applyAlignment="1" applyProtection="1">
      <alignment horizontal="center" vertical="center"/>
      <protection locked="0"/>
    </xf>
    <xf numFmtId="173" fontId="5" fillId="33" borderId="45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173" fontId="8" fillId="35" borderId="31" xfId="0" applyNumberFormat="1" applyFont="1" applyFill="1" applyBorder="1" applyAlignment="1" applyProtection="1">
      <alignment horizontal="center" vertical="center"/>
      <protection/>
    </xf>
    <xf numFmtId="0" fontId="8" fillId="35" borderId="31" xfId="0" applyFont="1" applyFill="1" applyBorder="1" applyAlignment="1" applyProtection="1">
      <alignment horizontal="center" vertical="center"/>
      <protection/>
    </xf>
    <xf numFmtId="0" fontId="8" fillId="35" borderId="32" xfId="0" applyFont="1" applyFill="1" applyBorder="1" applyAlignment="1" applyProtection="1">
      <alignment horizontal="center" vertical="center"/>
      <protection/>
    </xf>
    <xf numFmtId="173" fontId="8" fillId="35" borderId="22" xfId="0" applyNumberFormat="1" applyFont="1" applyFill="1" applyBorder="1" applyAlignment="1" applyProtection="1">
      <alignment horizontal="center" vertical="center"/>
      <protection/>
    </xf>
    <xf numFmtId="0" fontId="8" fillId="35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49" fontId="4" fillId="0" borderId="51" xfId="0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7" fillId="34" borderId="27" xfId="0" applyFont="1" applyFill="1" applyBorder="1" applyAlignment="1" applyProtection="1">
      <alignment horizontal="left" vertical="center"/>
      <protection locked="0"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5" fillId="0" borderId="2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173" fontId="5" fillId="35" borderId="15" xfId="0" applyNumberFormat="1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173" fontId="5" fillId="35" borderId="16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49" fontId="4" fillId="0" borderId="5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51" xfId="0" applyFont="1" applyFill="1" applyBorder="1" applyAlignment="1" applyProtection="1">
      <alignment horizontal="left" vertical="center"/>
      <protection locked="0"/>
    </xf>
    <xf numFmtId="0" fontId="4" fillId="33" borderId="53" xfId="0" applyFont="1" applyFill="1" applyBorder="1" applyAlignment="1" applyProtection="1">
      <alignment horizontal="left" vertical="center"/>
      <protection locked="0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/>
    </xf>
    <xf numFmtId="173" fontId="8" fillId="35" borderId="48" xfId="0" applyNumberFormat="1" applyFont="1" applyFill="1" applyBorder="1" applyAlignment="1" applyProtection="1">
      <alignment horizontal="center" vertical="center"/>
      <protection/>
    </xf>
    <xf numFmtId="0" fontId="8" fillId="35" borderId="48" xfId="0" applyFont="1" applyFill="1" applyBorder="1" applyAlignment="1" applyProtection="1">
      <alignment horizontal="center" vertical="center"/>
      <protection/>
    </xf>
    <xf numFmtId="0" fontId="8" fillId="35" borderId="49" xfId="0" applyFont="1" applyFill="1" applyBorder="1" applyAlignment="1" applyProtection="1">
      <alignment horizontal="center" vertical="center"/>
      <protection/>
    </xf>
    <xf numFmtId="173" fontId="8" fillId="35" borderId="12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35" borderId="50" xfId="0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4" fillId="33" borderId="27" xfId="0" applyFont="1" applyFill="1" applyBorder="1" applyAlignment="1" applyProtection="1">
      <alignment horizontal="left" vertical="center" wrapText="1"/>
      <protection locked="0"/>
    </xf>
    <xf numFmtId="0" fontId="4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/>
  <dimension ref="A1:CX81"/>
  <sheetViews>
    <sheetView showGridLines="0" tabSelected="1" zoomScaleSheetLayoutView="100" workbookViewId="0" topLeftCell="A7">
      <selection activeCell="AL16" sqref="AL16"/>
    </sheetView>
  </sheetViews>
  <sheetFormatPr defaultColWidth="0.875" defaultRowHeight="12.75"/>
  <cols>
    <col min="1" max="16384" width="0.875" style="2" customWidth="1"/>
  </cols>
  <sheetData>
    <row r="1" s="10" customFormat="1" ht="12">
      <c r="BV1" s="10" t="s">
        <v>18</v>
      </c>
    </row>
    <row r="2" s="10" customFormat="1" ht="12">
      <c r="BV2" s="10" t="s">
        <v>19</v>
      </c>
    </row>
    <row r="3" spans="1:74" s="10" customFormat="1" ht="12">
      <c r="A3" s="10" t="str">
        <f>"Код шаблона: "&amp;getCode()</f>
        <v>Код шаблона: FORMA1.PSK</v>
      </c>
      <c r="BV3" s="10" t="s">
        <v>20</v>
      </c>
    </row>
    <row r="4" spans="1:74" s="10" customFormat="1" ht="12">
      <c r="A4" s="10" t="str">
        <f>"Версия "&amp;GetVersion()</f>
        <v>Версия 17.2.10</v>
      </c>
      <c r="BV4" s="10" t="s">
        <v>21</v>
      </c>
    </row>
    <row r="5" s="11" customFormat="1" ht="13.5" customHeight="1">
      <c r="BV5" s="11" t="s">
        <v>68</v>
      </c>
    </row>
    <row r="6" s="11" customFormat="1" ht="11.25">
      <c r="BV6" s="11" t="s">
        <v>69</v>
      </c>
    </row>
    <row r="7" s="11" customFormat="1" ht="11.25">
      <c r="BV7" s="11" t="s">
        <v>70</v>
      </c>
    </row>
    <row r="8" spans="1:102" s="12" customFormat="1" ht="24" customHeight="1">
      <c r="A8" s="115" t="s">
        <v>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</row>
    <row r="9" spans="1:102" s="12" customFormat="1" ht="15">
      <c r="A9" s="115" t="s">
        <v>71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</row>
    <row r="10" ht="24" customHeight="1"/>
    <row r="11" spans="1:81" s="14" customFormat="1" ht="14.25">
      <c r="A11" s="57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13"/>
    </row>
    <row r="12" spans="1:102" s="9" customFormat="1" ht="1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X12" s="14"/>
      <c r="Y12" s="14"/>
      <c r="Z12" s="14"/>
      <c r="AA12" s="15" t="s">
        <v>15</v>
      </c>
      <c r="AB12" s="14"/>
      <c r="AC12" s="123" t="s">
        <v>72</v>
      </c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238">
        <v>2017</v>
      </c>
      <c r="AU12" s="238"/>
      <c r="AV12" s="238"/>
      <c r="AW12" s="238"/>
      <c r="AX12" s="238"/>
      <c r="AY12" s="238"/>
      <c r="AZ12" s="238"/>
      <c r="BA12" s="238"/>
      <c r="BB12" s="14" t="s">
        <v>17</v>
      </c>
      <c r="BD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20" t="s">
        <v>0</v>
      </c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2"/>
    </row>
    <row r="13" spans="1:102" s="9" customFormat="1" ht="13.5" customHeight="1">
      <c r="A13" s="9" t="s">
        <v>327</v>
      </c>
      <c r="N13" s="16" t="s">
        <v>329</v>
      </c>
      <c r="CA13" s="17" t="s">
        <v>3</v>
      </c>
      <c r="CC13" s="117" t="s">
        <v>1</v>
      </c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9"/>
    </row>
    <row r="14" spans="1:102" s="9" customFormat="1" ht="13.5" customHeight="1">
      <c r="A14" s="9" t="s">
        <v>328</v>
      </c>
      <c r="Y14" s="182" t="s">
        <v>181</v>
      </c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CA14" s="17" t="s">
        <v>4</v>
      </c>
      <c r="CC14" s="127">
        <v>31</v>
      </c>
      <c r="CD14" s="97"/>
      <c r="CE14" s="97"/>
      <c r="CF14" s="97"/>
      <c r="CG14" s="97"/>
      <c r="CH14" s="97"/>
      <c r="CI14" s="99"/>
      <c r="CJ14" s="96">
        <v>12</v>
      </c>
      <c r="CK14" s="97"/>
      <c r="CL14" s="97"/>
      <c r="CM14" s="97"/>
      <c r="CN14" s="97"/>
      <c r="CO14" s="97"/>
      <c r="CP14" s="97"/>
      <c r="CQ14" s="99"/>
      <c r="CR14" s="96">
        <v>2017</v>
      </c>
      <c r="CS14" s="97"/>
      <c r="CT14" s="97"/>
      <c r="CU14" s="97"/>
      <c r="CV14" s="97"/>
      <c r="CW14" s="97"/>
      <c r="CX14" s="98"/>
    </row>
    <row r="15" spans="1:102" s="9" customFormat="1" ht="25.5" customHeight="1">
      <c r="A15" s="9" t="s">
        <v>9</v>
      </c>
      <c r="O15" s="100" t="s">
        <v>334</v>
      </c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2"/>
      <c r="CA15" s="17" t="s">
        <v>5</v>
      </c>
      <c r="CC15" s="106" t="s">
        <v>431</v>
      </c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8"/>
    </row>
    <row r="16" spans="1:102" s="9" customFormat="1" ht="13.5" customHeight="1">
      <c r="A16" s="9" t="s">
        <v>10</v>
      </c>
      <c r="CA16" s="17" t="s">
        <v>6</v>
      </c>
      <c r="CC16" s="103">
        <f>IF(org="","",LOOKUP(org,AOrgF,aINNF))</f>
        <v>6025001060</v>
      </c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5"/>
    </row>
    <row r="17" spans="1:102" s="9" customFormat="1" ht="13.5" customHeight="1">
      <c r="A17" s="9" t="s">
        <v>326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AI17" s="187" t="s">
        <v>428</v>
      </c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9"/>
      <c r="BT17"/>
      <c r="BU17"/>
      <c r="BV17"/>
      <c r="BW17"/>
      <c r="BX17" s="19"/>
      <c r="BY17" s="19"/>
      <c r="BZ17" s="19"/>
      <c r="CA17" s="17" t="s">
        <v>416</v>
      </c>
      <c r="CC17" s="103">
        <f>IF(org="","",LOOKUP(org,AOrgF,aKPPF))</f>
        <v>602501001</v>
      </c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5"/>
    </row>
    <row r="18" spans="2:102" s="9" customFormat="1" ht="13.5" customHeight="1">
      <c r="B18" s="18"/>
      <c r="C18" s="231" t="s">
        <v>433</v>
      </c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3"/>
      <c r="BT18" s="19"/>
      <c r="BU18" s="19"/>
      <c r="BV18" s="19"/>
      <c r="BW18" s="19"/>
      <c r="BX18" s="19"/>
      <c r="BY18" s="19"/>
      <c r="BZ18" s="19"/>
      <c r="CA18" s="17" t="s">
        <v>11</v>
      </c>
      <c r="CC18" s="106" t="s">
        <v>434</v>
      </c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8"/>
    </row>
    <row r="19" spans="1:102" s="9" customFormat="1" ht="13.5" customHeight="1">
      <c r="A19" s="9" t="s">
        <v>12</v>
      </c>
      <c r="BA19" s="20"/>
      <c r="BB19" s="20"/>
      <c r="BC19" s="20"/>
      <c r="BD19" s="20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 s="17" t="s">
        <v>77</v>
      </c>
      <c r="CC19" s="103" t="str">
        <f>IF(Mr="","",LOOKUP(Mr,aMr,aOKTMO))</f>
        <v>58608000</v>
      </c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5"/>
    </row>
    <row r="20" spans="1:102" s="9" customFormat="1" ht="13.5" customHeight="1">
      <c r="A20" s="20"/>
      <c r="B20" s="20"/>
      <c r="C20" s="234" t="s">
        <v>432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6"/>
      <c r="BJ20" s="21"/>
      <c r="CA20" s="17" t="s">
        <v>7</v>
      </c>
      <c r="CC20" s="106" t="s">
        <v>430</v>
      </c>
      <c r="CD20" s="107"/>
      <c r="CE20" s="107"/>
      <c r="CF20" s="107"/>
      <c r="CG20" s="107"/>
      <c r="CH20" s="107"/>
      <c r="CI20" s="107"/>
      <c r="CJ20" s="107"/>
      <c r="CK20" s="107"/>
      <c r="CL20" s="107"/>
      <c r="CM20" s="114"/>
      <c r="CN20" s="109" t="s">
        <v>429</v>
      </c>
      <c r="CO20" s="107"/>
      <c r="CP20" s="107"/>
      <c r="CQ20" s="107"/>
      <c r="CR20" s="107"/>
      <c r="CS20" s="107"/>
      <c r="CT20" s="107"/>
      <c r="CU20" s="107"/>
      <c r="CV20" s="107"/>
      <c r="CW20" s="107"/>
      <c r="CX20" s="108"/>
    </row>
    <row r="21" spans="1:102" s="9" customFormat="1" ht="13.5" customHeight="1" thickBot="1">
      <c r="A21" s="9" t="s">
        <v>412</v>
      </c>
      <c r="V21" s="110" t="s">
        <v>413</v>
      </c>
      <c r="W21" s="111"/>
      <c r="X21" s="111"/>
      <c r="Y21" s="111"/>
      <c r="Z21" s="111"/>
      <c r="AA21" s="111"/>
      <c r="AB21" s="112"/>
      <c r="AC21" s="112"/>
      <c r="AD21" s="112"/>
      <c r="AE21" s="112"/>
      <c r="AF21" s="112"/>
      <c r="AG21" s="113"/>
      <c r="CA21" s="17" t="s">
        <v>8</v>
      </c>
      <c r="CC21" s="124" t="s">
        <v>2</v>
      </c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6"/>
    </row>
    <row r="22" spans="1:102" s="9" customFormat="1" ht="13.5" customHeight="1">
      <c r="A22" s="9" t="s">
        <v>13</v>
      </c>
      <c r="AA22"/>
      <c r="AB22" s="207" t="s">
        <v>427</v>
      </c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  <c r="CT22" s="209"/>
      <c r="CU22" s="209"/>
      <c r="CV22" s="209"/>
      <c r="CW22" s="209"/>
      <c r="CX22" s="210"/>
    </row>
    <row r="23" spans="3:102" s="9" customFormat="1" ht="13.5" customHeight="1">
      <c r="C23" s="207" t="s">
        <v>426</v>
      </c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37"/>
    </row>
    <row r="24" ht="24" customHeight="1" thickBot="1">
      <c r="BO24" s="22"/>
    </row>
    <row r="25" spans="1:102" ht="19.5" customHeight="1">
      <c r="A25" s="58" t="s">
        <v>330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0"/>
      <c r="M25" s="67" t="s">
        <v>331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9"/>
      <c r="BF25" s="68" t="s">
        <v>23</v>
      </c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76"/>
      <c r="BU25" s="67" t="s">
        <v>23</v>
      </c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6"/>
      <c r="CJ25" s="67" t="s">
        <v>23</v>
      </c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9"/>
    </row>
    <row r="26" spans="1:102" ht="12.7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70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2"/>
      <c r="BF26" s="186">
        <f>IF(god="","",god)</f>
        <v>2017</v>
      </c>
      <c r="BG26" s="186"/>
      <c r="BH26" s="186"/>
      <c r="BI26" s="186"/>
      <c r="BJ26" s="186"/>
      <c r="BK26" s="186"/>
      <c r="BL26" s="186"/>
      <c r="BM26" s="186"/>
      <c r="BN26" s="186"/>
      <c r="BO26" s="186"/>
      <c r="BP26" s="22" t="s">
        <v>17</v>
      </c>
      <c r="BQ26" s="22"/>
      <c r="BR26" s="22"/>
      <c r="BS26" s="22"/>
      <c r="BT26" s="23"/>
      <c r="BU26" s="185">
        <f>IF(god="","",god-1)</f>
        <v>2016</v>
      </c>
      <c r="BV26" s="186"/>
      <c r="BW26" s="186"/>
      <c r="BX26" s="186"/>
      <c r="BY26" s="186"/>
      <c r="BZ26" s="186"/>
      <c r="CA26" s="186"/>
      <c r="CB26" s="186"/>
      <c r="CC26" s="186"/>
      <c r="CD26" s="186"/>
      <c r="CE26" s="22" t="s">
        <v>17</v>
      </c>
      <c r="CF26" s="22"/>
      <c r="CG26" s="22"/>
      <c r="CH26" s="22"/>
      <c r="CI26" s="23"/>
      <c r="CJ26" s="185">
        <f>IF(god="","",god-2)</f>
        <v>2015</v>
      </c>
      <c r="CK26" s="186"/>
      <c r="CL26" s="186"/>
      <c r="CM26" s="186"/>
      <c r="CN26" s="186"/>
      <c r="CO26" s="186"/>
      <c r="CP26" s="186"/>
      <c r="CQ26" s="186"/>
      <c r="CR26" s="186"/>
      <c r="CS26" s="186"/>
      <c r="CT26" s="22" t="s">
        <v>17</v>
      </c>
      <c r="CU26" s="22"/>
      <c r="CV26" s="22"/>
      <c r="CW26" s="22"/>
      <c r="CX26" s="24"/>
    </row>
    <row r="27" spans="1:102" ht="7.5" customHeight="1" thickBot="1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5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116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3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5"/>
    </row>
    <row r="28" spans="1:102" ht="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43" t="s">
        <v>24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41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30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4"/>
    </row>
    <row r="29" spans="1:102" ht="25.5" customHeigh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8" t="s">
        <v>25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4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30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4"/>
    </row>
    <row r="30" spans="1:102" ht="12.75">
      <c r="A30" s="93" t="s">
        <v>435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31"/>
      <c r="N30" s="91" t="s">
        <v>26</v>
      </c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2"/>
      <c r="BF30" s="55">
        <v>0</v>
      </c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6"/>
      <c r="BU30" s="77">
        <v>0</v>
      </c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6"/>
      <c r="CJ30" s="77">
        <v>0</v>
      </c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90"/>
    </row>
    <row r="31" spans="1:102" ht="12.75">
      <c r="A31" s="93" t="s">
        <v>435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31"/>
      <c r="N31" s="91" t="s">
        <v>27</v>
      </c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2"/>
      <c r="BF31" s="55">
        <v>0</v>
      </c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6"/>
      <c r="BU31" s="77">
        <v>0</v>
      </c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6"/>
      <c r="CJ31" s="77">
        <v>0</v>
      </c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90"/>
    </row>
    <row r="32" spans="1:102" ht="12.75">
      <c r="A32" s="93" t="s">
        <v>435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5"/>
      <c r="M32" s="31"/>
      <c r="N32" s="91" t="s">
        <v>63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2"/>
      <c r="BF32" s="55">
        <v>0</v>
      </c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6"/>
      <c r="BU32" s="77">
        <v>0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6"/>
      <c r="CJ32" s="77">
        <v>0</v>
      </c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90"/>
    </row>
    <row r="33" spans="1:102" ht="12.75">
      <c r="A33" s="93" t="s">
        <v>435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  <c r="M33" s="31"/>
      <c r="N33" s="91" t="s">
        <v>64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2"/>
      <c r="BF33" s="55">
        <v>0</v>
      </c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6"/>
      <c r="BU33" s="77">
        <v>0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6"/>
      <c r="CJ33" s="77">
        <v>0</v>
      </c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90"/>
    </row>
    <row r="34" spans="1:102" ht="12.75">
      <c r="A34" s="93" t="s">
        <v>435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5"/>
      <c r="M34" s="31"/>
      <c r="N34" s="91" t="s">
        <v>28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2"/>
      <c r="BF34" s="55">
        <v>200190</v>
      </c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6"/>
      <c r="BU34" s="77">
        <v>206000</v>
      </c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6"/>
      <c r="CJ34" s="77">
        <v>211148</v>
      </c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90"/>
    </row>
    <row r="35" spans="1:102" ht="25.5" customHeight="1">
      <c r="A35" s="93" t="s">
        <v>435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5"/>
      <c r="M35" s="31"/>
      <c r="N35" s="53" t="s">
        <v>29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4"/>
      <c r="BF35" s="55">
        <v>0</v>
      </c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6"/>
      <c r="BU35" s="77">
        <v>0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6"/>
      <c r="CJ35" s="77">
        <v>0</v>
      </c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90"/>
    </row>
    <row r="36" spans="1:102" ht="12.75">
      <c r="A36" s="93" t="s">
        <v>435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5"/>
      <c r="M36" s="31"/>
      <c r="N36" s="91" t="s">
        <v>30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2"/>
      <c r="BF36" s="55">
        <v>3449</v>
      </c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6"/>
      <c r="BU36" s="77">
        <v>49</v>
      </c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6"/>
      <c r="CJ36" s="77">
        <v>49</v>
      </c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90"/>
    </row>
    <row r="37" spans="1:102" ht="12.75">
      <c r="A37" s="93" t="s">
        <v>435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31"/>
      <c r="N37" s="91" t="s">
        <v>31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2"/>
      <c r="BF37" s="55">
        <v>116</v>
      </c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6"/>
      <c r="BU37" s="77">
        <v>103</v>
      </c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6"/>
      <c r="CJ37" s="77">
        <v>91</v>
      </c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90"/>
    </row>
    <row r="38" spans="1:102" ht="13.5" thickBot="1">
      <c r="A38" s="78" t="s">
        <v>435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"/>
      <c r="N38" s="140" t="s">
        <v>32</v>
      </c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1"/>
      <c r="BF38" s="81">
        <v>0</v>
      </c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2"/>
      <c r="BU38" s="128">
        <v>0</v>
      </c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2"/>
      <c r="CJ38" s="128">
        <v>0</v>
      </c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129"/>
    </row>
    <row r="39" spans="1:102" ht="13.5" thickBot="1">
      <c r="A39" s="130" t="s">
        <v>435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2"/>
      <c r="M39" s="4"/>
      <c r="N39" s="133" t="s">
        <v>33</v>
      </c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4"/>
      <c r="BF39" s="135">
        <f>SUM(BF30:BF38)</f>
        <v>203755</v>
      </c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7"/>
      <c r="BU39" s="138">
        <f>SUM(BU30:CI38)</f>
        <v>206152</v>
      </c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7"/>
      <c r="CJ39" s="138">
        <f>SUM(CJ30:CX38)</f>
        <v>211288</v>
      </c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9"/>
    </row>
    <row r="40" spans="1:102" ht="25.5" customHeight="1" thickBot="1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8" t="s">
        <v>34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4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30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3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4"/>
    </row>
    <row r="41" spans="1:102" ht="12.75">
      <c r="A41" s="86" t="s">
        <v>435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8"/>
      <c r="M41" s="6"/>
      <c r="N41" s="142" t="s">
        <v>35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3"/>
      <c r="BF41" s="84">
        <v>22596</v>
      </c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9"/>
      <c r="BU41" s="83">
        <v>19859</v>
      </c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9"/>
      <c r="CJ41" s="83">
        <v>17703</v>
      </c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5"/>
    </row>
    <row r="42" spans="1:102" ht="25.5" customHeight="1">
      <c r="A42" s="93" t="s">
        <v>435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31"/>
      <c r="N42" s="53" t="s">
        <v>36</v>
      </c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4"/>
      <c r="BF42" s="55">
        <v>250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6"/>
      <c r="BU42" s="77">
        <v>165</v>
      </c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6"/>
      <c r="CJ42" s="77">
        <v>13</v>
      </c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90"/>
    </row>
    <row r="43" spans="1:102" ht="12.75">
      <c r="A43" s="93" t="s">
        <v>435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5"/>
      <c r="M43" s="31"/>
      <c r="N43" s="146" t="s">
        <v>37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7"/>
      <c r="BF43" s="55">
        <v>55835</v>
      </c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6"/>
      <c r="BU43" s="77">
        <v>52800</v>
      </c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6"/>
      <c r="CJ43" s="77">
        <v>51880</v>
      </c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90"/>
    </row>
    <row r="44" spans="1:102" ht="25.5" customHeight="1">
      <c r="A44" s="93" t="s">
        <v>435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31"/>
      <c r="N44" s="144" t="s">
        <v>65</v>
      </c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5"/>
      <c r="BF44" s="55">
        <v>0</v>
      </c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6"/>
      <c r="BU44" s="77">
        <v>0</v>
      </c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6"/>
      <c r="CJ44" s="77">
        <v>0</v>
      </c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90"/>
    </row>
    <row r="45" spans="1:102" ht="25.5" customHeight="1">
      <c r="A45" s="93" t="s">
        <v>435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31"/>
      <c r="N45" s="144" t="s">
        <v>66</v>
      </c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5"/>
      <c r="BF45" s="55">
        <v>16215</v>
      </c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6"/>
      <c r="BU45" s="77">
        <v>13956</v>
      </c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6"/>
      <c r="CJ45" s="77">
        <v>7811</v>
      </c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90"/>
    </row>
    <row r="46" spans="1:102" ht="13.5" thickBot="1">
      <c r="A46" s="148" t="s">
        <v>435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50"/>
      <c r="M46" s="3"/>
      <c r="N46" s="151" t="s">
        <v>38</v>
      </c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2"/>
      <c r="BF46" s="153">
        <v>284</v>
      </c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4"/>
      <c r="BU46" s="155">
        <v>685</v>
      </c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4"/>
      <c r="CJ46" s="155">
        <v>125</v>
      </c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6"/>
    </row>
    <row r="47" spans="1:102" ht="13.5" thickBot="1">
      <c r="A47" s="226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8"/>
      <c r="M47" s="4"/>
      <c r="N47" s="229" t="s">
        <v>39</v>
      </c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30"/>
      <c r="BF47" s="135">
        <f>SUM(BF41:BT46)</f>
        <v>95180</v>
      </c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7"/>
      <c r="BU47" s="138">
        <f>SUM(BU41:CI46)</f>
        <v>87465</v>
      </c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7"/>
      <c r="CJ47" s="138">
        <f>SUM(CJ41:CX46)</f>
        <v>77532</v>
      </c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9"/>
    </row>
    <row r="48" spans="1:102" ht="13.5" thickBot="1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32"/>
      <c r="N48" s="166" t="s">
        <v>40</v>
      </c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7"/>
      <c r="BF48" s="168">
        <f>BF39+BF47</f>
        <v>298935</v>
      </c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70"/>
      <c r="BU48" s="171">
        <f>BU39+BU47</f>
        <v>293617</v>
      </c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70"/>
      <c r="CJ48" s="171">
        <f>CJ39+CJ47</f>
        <v>288820</v>
      </c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72"/>
    </row>
    <row r="49" s="9" customFormat="1" ht="11.25">
      <c r="CX49" s="17" t="s">
        <v>41</v>
      </c>
    </row>
    <row r="50" s="9" customFormat="1" ht="6" customHeight="1" thickBot="1">
      <c r="CX50" s="17"/>
    </row>
    <row r="51" spans="1:102" ht="19.5" customHeight="1">
      <c r="A51" s="58" t="s">
        <v>330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60"/>
      <c r="M51" s="67" t="s">
        <v>331</v>
      </c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9"/>
      <c r="BF51" s="68" t="s">
        <v>23</v>
      </c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76"/>
      <c r="BU51" s="67" t="s">
        <v>23</v>
      </c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6"/>
      <c r="CJ51" s="67" t="s">
        <v>23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9"/>
    </row>
    <row r="52" spans="1:102" ht="12.7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3"/>
      <c r="M52" s="70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2"/>
      <c r="BF52" s="186">
        <f>IF(god="","",god)</f>
        <v>2017</v>
      </c>
      <c r="BG52" s="186"/>
      <c r="BH52" s="186"/>
      <c r="BI52" s="186"/>
      <c r="BJ52" s="186"/>
      <c r="BK52" s="186"/>
      <c r="BL52" s="186"/>
      <c r="BM52" s="186"/>
      <c r="BN52" s="186"/>
      <c r="BO52" s="186"/>
      <c r="BP52" s="22" t="s">
        <v>17</v>
      </c>
      <c r="BQ52" s="22"/>
      <c r="BR52" s="22"/>
      <c r="BS52" s="22"/>
      <c r="BT52" s="23"/>
      <c r="BU52" s="185">
        <f>IF(god="","",god-1)</f>
        <v>2016</v>
      </c>
      <c r="BV52" s="186"/>
      <c r="BW52" s="186"/>
      <c r="BX52" s="186"/>
      <c r="BY52" s="186"/>
      <c r="BZ52" s="186"/>
      <c r="CA52" s="186"/>
      <c r="CB52" s="186"/>
      <c r="CC52" s="186"/>
      <c r="CD52" s="186"/>
      <c r="CE52" s="22" t="s">
        <v>17</v>
      </c>
      <c r="CF52" s="22"/>
      <c r="CG52" s="22"/>
      <c r="CH52" s="22"/>
      <c r="CI52" s="23"/>
      <c r="CJ52" s="185">
        <f>IF(god="","",god-2)</f>
        <v>2015</v>
      </c>
      <c r="CK52" s="186"/>
      <c r="CL52" s="186"/>
      <c r="CM52" s="186"/>
      <c r="CN52" s="186"/>
      <c r="CO52" s="186"/>
      <c r="CP52" s="186"/>
      <c r="CQ52" s="186"/>
      <c r="CR52" s="186"/>
      <c r="CS52" s="186"/>
      <c r="CT52" s="22" t="s">
        <v>17</v>
      </c>
      <c r="CU52" s="22"/>
      <c r="CV52" s="22"/>
      <c r="CW52" s="22"/>
      <c r="CX52" s="24"/>
    </row>
    <row r="53" spans="1:102" ht="7.5" customHeight="1" thickBot="1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5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116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3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5"/>
    </row>
    <row r="54" spans="1:102" ht="15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7"/>
      <c r="M54" s="157" t="s">
        <v>42</v>
      </c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9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3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30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4"/>
    </row>
    <row r="55" spans="1:102" ht="25.5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  <c r="M55" s="160" t="s">
        <v>417</v>
      </c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3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3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4"/>
    </row>
    <row r="56" spans="1:102" ht="25.5" customHeight="1">
      <c r="A56" s="93" t="s">
        <v>435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5"/>
      <c r="M56" s="31"/>
      <c r="N56" s="53" t="s">
        <v>43</v>
      </c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4"/>
      <c r="BF56" s="55">
        <v>28702</v>
      </c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6"/>
      <c r="BU56" s="77">
        <v>27221</v>
      </c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6"/>
      <c r="CJ56" s="77">
        <v>24551</v>
      </c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90"/>
    </row>
    <row r="57" spans="1:102" ht="25.5" customHeight="1">
      <c r="A57" s="93" t="s">
        <v>435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5"/>
      <c r="M57" s="31"/>
      <c r="N57" s="53" t="s">
        <v>44</v>
      </c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4"/>
      <c r="BF57" s="55">
        <v>0</v>
      </c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6"/>
      <c r="BU57" s="77">
        <v>0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6"/>
      <c r="CJ57" s="77">
        <v>0</v>
      </c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90"/>
    </row>
    <row r="58" spans="1:102" ht="12.75">
      <c r="A58" s="93" t="s">
        <v>435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/>
      <c r="M58" s="31"/>
      <c r="N58" s="91" t="s">
        <v>45</v>
      </c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2"/>
      <c r="BF58" s="55">
        <v>0</v>
      </c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6"/>
      <c r="BU58" s="77">
        <v>0</v>
      </c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6"/>
      <c r="CJ58" s="77">
        <v>0</v>
      </c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90"/>
    </row>
    <row r="59" spans="1:102" ht="12.75">
      <c r="A59" s="93" t="s">
        <v>435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  <c r="M59" s="31"/>
      <c r="N59" s="91" t="s">
        <v>46</v>
      </c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2"/>
      <c r="BF59" s="55">
        <v>116860</v>
      </c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6"/>
      <c r="BU59" s="77">
        <v>117001</v>
      </c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6"/>
      <c r="CJ59" s="77">
        <v>117062</v>
      </c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90"/>
    </row>
    <row r="60" spans="1:102" ht="12.75">
      <c r="A60" s="93" t="s">
        <v>435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5"/>
      <c r="M60" s="31"/>
      <c r="N60" s="91" t="s">
        <v>47</v>
      </c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2"/>
      <c r="BF60" s="55">
        <v>0</v>
      </c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6"/>
      <c r="BU60" s="77">
        <v>0</v>
      </c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6"/>
      <c r="CJ60" s="77">
        <v>0</v>
      </c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90"/>
    </row>
    <row r="61" spans="1:102" ht="27" customHeight="1" thickBot="1">
      <c r="A61" s="93" t="s">
        <v>435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5"/>
      <c r="M61" s="3"/>
      <c r="N61" s="175" t="s">
        <v>48</v>
      </c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6"/>
      <c r="BF61" s="55">
        <v>63154</v>
      </c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6"/>
      <c r="BU61" s="77">
        <v>61036</v>
      </c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6"/>
      <c r="CJ61" s="77">
        <v>51444</v>
      </c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90"/>
    </row>
    <row r="62" spans="1:102" ht="13.5" thickBot="1">
      <c r="A62" s="177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9"/>
      <c r="M62" s="5"/>
      <c r="N62" s="180" t="s">
        <v>49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1"/>
      <c r="BF62" s="135">
        <f>SUM(BF56:BT61)</f>
        <v>208716</v>
      </c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7"/>
      <c r="BU62" s="138">
        <f>SUM(BU56:CI61)</f>
        <v>205258</v>
      </c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7"/>
      <c r="CJ62" s="138">
        <f>SUM(CJ56:CX61)</f>
        <v>193057</v>
      </c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9"/>
    </row>
    <row r="63" spans="1:102" ht="25.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 t="s">
        <v>50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41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30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3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4"/>
    </row>
    <row r="64" spans="1:102" ht="13.5" customHeight="1">
      <c r="A64" s="93" t="s">
        <v>435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31"/>
      <c r="N64" s="91" t="s">
        <v>51</v>
      </c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2"/>
      <c r="BF64" s="55">
        <v>0</v>
      </c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6"/>
      <c r="BU64" s="77">
        <v>0</v>
      </c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6"/>
      <c r="CJ64" s="77">
        <v>0</v>
      </c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90"/>
    </row>
    <row r="65" spans="1:102" ht="13.5" customHeight="1">
      <c r="A65" s="93" t="s">
        <v>435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31"/>
      <c r="N65" s="53" t="s">
        <v>52</v>
      </c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4"/>
      <c r="BF65" s="55">
        <v>173</v>
      </c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6"/>
      <c r="BU65" s="77">
        <v>143</v>
      </c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6"/>
      <c r="CJ65" s="77">
        <v>194</v>
      </c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90"/>
    </row>
    <row r="66" spans="1:102" ht="12.75">
      <c r="A66" s="93" t="s">
        <v>435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31"/>
      <c r="N66" s="91" t="s">
        <v>67</v>
      </c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2"/>
      <c r="BF66" s="55">
        <v>0</v>
      </c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6"/>
      <c r="BU66" s="77">
        <v>0</v>
      </c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6"/>
      <c r="CJ66" s="77">
        <v>0</v>
      </c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90"/>
    </row>
    <row r="67" spans="1:102" ht="13.5" thickBot="1">
      <c r="A67" s="93" t="s">
        <v>435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5"/>
      <c r="M67" s="3"/>
      <c r="N67" s="193" t="s">
        <v>53</v>
      </c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4"/>
      <c r="BF67" s="55">
        <v>0</v>
      </c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6"/>
      <c r="BU67" s="77">
        <v>0</v>
      </c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6"/>
      <c r="CJ67" s="77">
        <v>0</v>
      </c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90"/>
    </row>
    <row r="68" spans="1:102" ht="13.5" thickBot="1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2"/>
      <c r="M68" s="30"/>
      <c r="N68" s="223" t="s">
        <v>54</v>
      </c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4"/>
      <c r="BF68" s="195">
        <f>SUM(BF64:BT67)</f>
        <v>173</v>
      </c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6"/>
      <c r="BU68" s="190">
        <f>SUM(BU64:CI67)</f>
        <v>143</v>
      </c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6"/>
      <c r="CJ68" s="190">
        <f>SUM(CJ64:CX67)</f>
        <v>194</v>
      </c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91"/>
      <c r="CX68" s="192"/>
    </row>
    <row r="69" spans="1:102" ht="25.5" customHeigh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5"/>
      <c r="M69" s="36" t="s">
        <v>55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42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7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3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39"/>
    </row>
    <row r="70" spans="1:102" ht="13.5" customHeight="1">
      <c r="A70" s="93" t="s">
        <v>435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5"/>
      <c r="M70" s="31"/>
      <c r="N70" s="91" t="s">
        <v>51</v>
      </c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2"/>
      <c r="BF70" s="55">
        <v>0</v>
      </c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6"/>
      <c r="BU70" s="77">
        <v>0</v>
      </c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6"/>
      <c r="CJ70" s="77">
        <v>0</v>
      </c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90"/>
    </row>
    <row r="71" spans="1:102" ht="12.75">
      <c r="A71" s="93" t="s">
        <v>435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5"/>
      <c r="M71" s="31"/>
      <c r="N71" s="91" t="s">
        <v>56</v>
      </c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2"/>
      <c r="BF71" s="55">
        <v>47063</v>
      </c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6"/>
      <c r="BU71" s="77">
        <v>44561</v>
      </c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6"/>
      <c r="CJ71" s="77">
        <v>50941</v>
      </c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90"/>
    </row>
    <row r="72" spans="1:102" ht="12.75">
      <c r="A72" s="93" t="s">
        <v>435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5"/>
      <c r="M72" s="31"/>
      <c r="N72" s="91" t="s">
        <v>57</v>
      </c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2"/>
      <c r="BF72" s="55">
        <v>38405</v>
      </c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6"/>
      <c r="BU72" s="77">
        <v>39443</v>
      </c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6"/>
      <c r="CJ72" s="77">
        <v>40649</v>
      </c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90"/>
    </row>
    <row r="73" spans="1:102" ht="12.75">
      <c r="A73" s="93" t="s">
        <v>435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5"/>
      <c r="M73" s="31"/>
      <c r="N73" s="91" t="s">
        <v>67</v>
      </c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2"/>
      <c r="BF73" s="55">
        <v>4578</v>
      </c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6"/>
      <c r="BU73" s="77">
        <v>4212</v>
      </c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6"/>
      <c r="CJ73" s="77">
        <v>3979</v>
      </c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90"/>
    </row>
    <row r="74" spans="1:102" ht="13.5" thickBot="1">
      <c r="A74" s="148" t="s">
        <v>435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50"/>
      <c r="M74" s="3"/>
      <c r="N74" s="193" t="s">
        <v>53</v>
      </c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4"/>
      <c r="BF74" s="153">
        <v>0</v>
      </c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4"/>
      <c r="BU74" s="155">
        <v>0</v>
      </c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4"/>
      <c r="CJ74" s="155">
        <v>0</v>
      </c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6"/>
    </row>
    <row r="75" spans="1:102" ht="13.5" thickBot="1">
      <c r="A75" s="202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4"/>
      <c r="M75" s="7"/>
      <c r="N75" s="197" t="s">
        <v>58</v>
      </c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8"/>
      <c r="BF75" s="195">
        <f>SUM(BF70:BT74)</f>
        <v>90046</v>
      </c>
      <c r="BG75" s="191"/>
      <c r="BH75" s="191"/>
      <c r="BI75" s="191"/>
      <c r="BJ75" s="191"/>
      <c r="BK75" s="191"/>
      <c r="BL75" s="191"/>
      <c r="BM75" s="191"/>
      <c r="BN75" s="191"/>
      <c r="BO75" s="191"/>
      <c r="BP75" s="191"/>
      <c r="BQ75" s="191"/>
      <c r="BR75" s="191"/>
      <c r="BS75" s="191"/>
      <c r="BT75" s="196"/>
      <c r="BU75" s="190">
        <f>SUM(BU70:CI74)</f>
        <v>88216</v>
      </c>
      <c r="BV75" s="191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6"/>
      <c r="CJ75" s="190">
        <f>SUM(CJ70:CX74)</f>
        <v>95569</v>
      </c>
      <c r="CK75" s="191"/>
      <c r="CL75" s="191"/>
      <c r="CM75" s="191"/>
      <c r="CN75" s="191"/>
      <c r="CO75" s="191"/>
      <c r="CP75" s="191"/>
      <c r="CQ75" s="191"/>
      <c r="CR75" s="191"/>
      <c r="CS75" s="191"/>
      <c r="CT75" s="191"/>
      <c r="CU75" s="191"/>
      <c r="CV75" s="191"/>
      <c r="CW75" s="191"/>
      <c r="CX75" s="192"/>
    </row>
    <row r="76" spans="1:102" ht="13.5" thickBot="1">
      <c r="A76" s="211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3"/>
      <c r="M76" s="4"/>
      <c r="N76" s="214" t="s">
        <v>40</v>
      </c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5"/>
      <c r="BF76" s="216">
        <f>BF62+BF68+BF75</f>
        <v>298935</v>
      </c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8"/>
      <c r="BU76" s="219">
        <f>BU62+BU68+BU75</f>
        <v>293617</v>
      </c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8"/>
      <c r="CJ76" s="219">
        <f>CJ62+CJ68+CJ75</f>
        <v>288820</v>
      </c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25"/>
    </row>
    <row r="78" s="9" customFormat="1" ht="11.25"/>
    <row r="79" spans="1:57" s="9" customFormat="1" ht="11.25">
      <c r="A79" s="9" t="s">
        <v>59</v>
      </c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</row>
    <row r="80" spans="15:57" s="40" customFormat="1" ht="9">
      <c r="O80" s="205" t="s">
        <v>60</v>
      </c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D80" s="206" t="s">
        <v>61</v>
      </c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</row>
    <row r="81" spans="1:34" s="9" customFormat="1" ht="11.25">
      <c r="A81" s="173" t="s">
        <v>62</v>
      </c>
      <c r="B81" s="173"/>
      <c r="C81" s="199"/>
      <c r="D81" s="199"/>
      <c r="E81" s="199"/>
      <c r="F81" s="199"/>
      <c r="G81" s="200" t="s">
        <v>62</v>
      </c>
      <c r="H81" s="200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173">
        <v>20</v>
      </c>
      <c r="AA81" s="173"/>
      <c r="AB81" s="173"/>
      <c r="AC81" s="173"/>
      <c r="AD81" s="174"/>
      <c r="AE81" s="174"/>
      <c r="AF81" s="174"/>
      <c r="AH81" s="9" t="s">
        <v>16</v>
      </c>
    </row>
  </sheetData>
  <sheetProtection password="C8D1" sheet="1" objects="1" scenarios="1" formatCells="0" formatColumns="0" formatRows="0"/>
  <mergeCells count="245">
    <mergeCell ref="A70:L70"/>
    <mergeCell ref="BF70:BT70"/>
    <mergeCell ref="BU70:CI70"/>
    <mergeCell ref="CJ70:CX70"/>
    <mergeCell ref="AT12:BA12"/>
    <mergeCell ref="BF25:BT25"/>
    <mergeCell ref="BF26:BO26"/>
    <mergeCell ref="BU26:CD26"/>
    <mergeCell ref="CJ26:CS26"/>
    <mergeCell ref="CJ57:CX57"/>
    <mergeCell ref="C18:BS18"/>
    <mergeCell ref="C20:BI20"/>
    <mergeCell ref="C23:CX23"/>
    <mergeCell ref="BF51:BT51"/>
    <mergeCell ref="BF52:BO52"/>
    <mergeCell ref="CC19:CX19"/>
    <mergeCell ref="BF32:BT32"/>
    <mergeCell ref="A32:L32"/>
    <mergeCell ref="N32:BE32"/>
    <mergeCell ref="BU32:CI32"/>
    <mergeCell ref="BF57:BT57"/>
    <mergeCell ref="BF64:BT64"/>
    <mergeCell ref="BU64:CI64"/>
    <mergeCell ref="CJ64:CX64"/>
    <mergeCell ref="A47:L47"/>
    <mergeCell ref="N47:BE47"/>
    <mergeCell ref="A56:L56"/>
    <mergeCell ref="BF56:BT56"/>
    <mergeCell ref="BU56:CI56"/>
    <mergeCell ref="BU52:CD52"/>
    <mergeCell ref="CJ73:CX73"/>
    <mergeCell ref="O79:AA79"/>
    <mergeCell ref="CJ74:CX74"/>
    <mergeCell ref="CJ75:CX75"/>
    <mergeCell ref="CJ76:CX76"/>
    <mergeCell ref="N73:BE73"/>
    <mergeCell ref="AD79:BE79"/>
    <mergeCell ref="BU74:CI74"/>
    <mergeCell ref="A57:L57"/>
    <mergeCell ref="BU53:CI53"/>
    <mergeCell ref="AB22:CX22"/>
    <mergeCell ref="A76:L76"/>
    <mergeCell ref="N76:BE76"/>
    <mergeCell ref="BF76:BT76"/>
    <mergeCell ref="BU76:CI76"/>
    <mergeCell ref="CJ67:CX67"/>
    <mergeCell ref="A68:L68"/>
    <mergeCell ref="N68:BE68"/>
    <mergeCell ref="BU57:CI57"/>
    <mergeCell ref="A75:L75"/>
    <mergeCell ref="O80:AA80"/>
    <mergeCell ref="N71:BE71"/>
    <mergeCell ref="BF71:BT71"/>
    <mergeCell ref="BU71:CI71"/>
    <mergeCell ref="A74:L74"/>
    <mergeCell ref="N74:BE74"/>
    <mergeCell ref="BF74:BT74"/>
    <mergeCell ref="AD80:BE80"/>
    <mergeCell ref="CJ71:CX71"/>
    <mergeCell ref="N75:BE75"/>
    <mergeCell ref="BF75:BT75"/>
    <mergeCell ref="BU75:CI75"/>
    <mergeCell ref="N57:BE57"/>
    <mergeCell ref="A81:B81"/>
    <mergeCell ref="C81:F81"/>
    <mergeCell ref="G81:H81"/>
    <mergeCell ref="J81:Y81"/>
    <mergeCell ref="A65:L65"/>
    <mergeCell ref="CJ68:CX68"/>
    <mergeCell ref="A67:L67"/>
    <mergeCell ref="N67:BE67"/>
    <mergeCell ref="BF67:BT67"/>
    <mergeCell ref="BU67:CI67"/>
    <mergeCell ref="A66:L66"/>
    <mergeCell ref="BF68:BT68"/>
    <mergeCell ref="BU68:CI68"/>
    <mergeCell ref="N64:BE64"/>
    <mergeCell ref="N66:BE66"/>
    <mergeCell ref="BF66:BT66"/>
    <mergeCell ref="BU66:CI66"/>
    <mergeCell ref="CJ66:CX66"/>
    <mergeCell ref="CJ65:CX65"/>
    <mergeCell ref="A64:L64"/>
    <mergeCell ref="N65:BE65"/>
    <mergeCell ref="BF65:BT65"/>
    <mergeCell ref="BU65:CI65"/>
    <mergeCell ref="CJ56:CX56"/>
    <mergeCell ref="Y14:BA14"/>
    <mergeCell ref="CJ52:CS52"/>
    <mergeCell ref="AI17:BS17"/>
    <mergeCell ref="CC17:CX17"/>
    <mergeCell ref="CC18:CX18"/>
    <mergeCell ref="BF60:BT60"/>
    <mergeCell ref="CJ62:CX62"/>
    <mergeCell ref="A61:L61"/>
    <mergeCell ref="N61:BE61"/>
    <mergeCell ref="BF61:BT61"/>
    <mergeCell ref="BU61:CI61"/>
    <mergeCell ref="A62:L62"/>
    <mergeCell ref="N62:BE62"/>
    <mergeCell ref="BF62:BT62"/>
    <mergeCell ref="BU62:CI62"/>
    <mergeCell ref="CJ60:CX60"/>
    <mergeCell ref="CJ61:CX61"/>
    <mergeCell ref="Z81:AC81"/>
    <mergeCell ref="AD81:AF81"/>
    <mergeCell ref="A71:L71"/>
    <mergeCell ref="A60:L60"/>
    <mergeCell ref="N60:BE60"/>
    <mergeCell ref="N70:BE70"/>
    <mergeCell ref="BU60:CI60"/>
    <mergeCell ref="CJ72:CX72"/>
    <mergeCell ref="A58:L58"/>
    <mergeCell ref="N58:BE58"/>
    <mergeCell ref="BF58:BT58"/>
    <mergeCell ref="BU58:CI58"/>
    <mergeCell ref="CJ58:CX58"/>
    <mergeCell ref="CJ59:CX59"/>
    <mergeCell ref="BF59:BT59"/>
    <mergeCell ref="BU59:CI59"/>
    <mergeCell ref="A59:L59"/>
    <mergeCell ref="N59:BE59"/>
    <mergeCell ref="CJ53:CX53"/>
    <mergeCell ref="M54:BE54"/>
    <mergeCell ref="M55:BE55"/>
    <mergeCell ref="N56:BE56"/>
    <mergeCell ref="CJ47:CX47"/>
    <mergeCell ref="A48:L48"/>
    <mergeCell ref="N48:BE48"/>
    <mergeCell ref="BF48:BT48"/>
    <mergeCell ref="BU48:CI48"/>
    <mergeCell ref="CJ48:CX48"/>
    <mergeCell ref="CJ45:CX45"/>
    <mergeCell ref="A46:L46"/>
    <mergeCell ref="N46:BE46"/>
    <mergeCell ref="BF46:BT46"/>
    <mergeCell ref="BU46:CI46"/>
    <mergeCell ref="CJ46:CX46"/>
    <mergeCell ref="BF45:BT45"/>
    <mergeCell ref="BU45:CI45"/>
    <mergeCell ref="BF44:BT44"/>
    <mergeCell ref="BU44:CI44"/>
    <mergeCell ref="CJ44:CX44"/>
    <mergeCell ref="A43:L43"/>
    <mergeCell ref="N43:BE43"/>
    <mergeCell ref="BF43:BT43"/>
    <mergeCell ref="BU43:CI43"/>
    <mergeCell ref="CJ42:CX42"/>
    <mergeCell ref="A42:L42"/>
    <mergeCell ref="N42:BE42"/>
    <mergeCell ref="BF42:BT42"/>
    <mergeCell ref="BU42:CI42"/>
    <mergeCell ref="BF53:BT53"/>
    <mergeCell ref="CJ51:CX51"/>
    <mergeCell ref="CJ43:CX43"/>
    <mergeCell ref="A44:L44"/>
    <mergeCell ref="N44:BE44"/>
    <mergeCell ref="N41:BE41"/>
    <mergeCell ref="A72:L72"/>
    <mergeCell ref="N72:BE72"/>
    <mergeCell ref="BF72:BT72"/>
    <mergeCell ref="BU72:CI72"/>
    <mergeCell ref="A45:L45"/>
    <mergeCell ref="N45:BE45"/>
    <mergeCell ref="BF47:BT47"/>
    <mergeCell ref="BU47:CI47"/>
    <mergeCell ref="BU41:CI41"/>
    <mergeCell ref="A73:L73"/>
    <mergeCell ref="BF73:BT73"/>
    <mergeCell ref="BU73:CI73"/>
    <mergeCell ref="CJ38:CX38"/>
    <mergeCell ref="A39:L39"/>
    <mergeCell ref="N39:BE39"/>
    <mergeCell ref="BF39:BT39"/>
    <mergeCell ref="BU39:CI39"/>
    <mergeCell ref="CJ39:CX39"/>
    <mergeCell ref="N38:BE38"/>
    <mergeCell ref="BU38:CI38"/>
    <mergeCell ref="CJ36:CX36"/>
    <mergeCell ref="A37:L37"/>
    <mergeCell ref="N37:BE37"/>
    <mergeCell ref="BF37:BT37"/>
    <mergeCell ref="BU37:CI37"/>
    <mergeCell ref="CJ37:CX37"/>
    <mergeCell ref="A36:L36"/>
    <mergeCell ref="CJ35:CX35"/>
    <mergeCell ref="N31:BE31"/>
    <mergeCell ref="BF31:BT31"/>
    <mergeCell ref="BU31:CI31"/>
    <mergeCell ref="CJ31:CX31"/>
    <mergeCell ref="BF34:BT34"/>
    <mergeCell ref="CJ32:CX32"/>
    <mergeCell ref="N33:BE33"/>
    <mergeCell ref="BF33:BT33"/>
    <mergeCell ref="BU33:CI33"/>
    <mergeCell ref="CJ27:CX27"/>
    <mergeCell ref="BU27:CI27"/>
    <mergeCell ref="A34:L34"/>
    <mergeCell ref="N34:BE34"/>
    <mergeCell ref="N30:BE30"/>
    <mergeCell ref="A30:L30"/>
    <mergeCell ref="BF30:BT30"/>
    <mergeCell ref="CJ30:CX30"/>
    <mergeCell ref="A33:L33"/>
    <mergeCell ref="CJ33:CX33"/>
    <mergeCell ref="A8:CX8"/>
    <mergeCell ref="A9:CX9"/>
    <mergeCell ref="A25:L27"/>
    <mergeCell ref="M25:BE27"/>
    <mergeCell ref="BF27:BT27"/>
    <mergeCell ref="CC13:CX13"/>
    <mergeCell ref="CC12:CX12"/>
    <mergeCell ref="AC12:AS12"/>
    <mergeCell ref="CC21:CX21"/>
    <mergeCell ref="CC14:CI14"/>
    <mergeCell ref="CR14:CX14"/>
    <mergeCell ref="CJ14:CQ14"/>
    <mergeCell ref="O15:BQ15"/>
    <mergeCell ref="CC16:CX16"/>
    <mergeCell ref="CC15:CX15"/>
    <mergeCell ref="BU25:CI25"/>
    <mergeCell ref="CJ25:CX25"/>
    <mergeCell ref="CN20:CX20"/>
    <mergeCell ref="V21:AG21"/>
    <mergeCell ref="CC20:CM20"/>
    <mergeCell ref="CJ41:CX41"/>
    <mergeCell ref="A41:L41"/>
    <mergeCell ref="BF41:BT41"/>
    <mergeCell ref="BU30:CI30"/>
    <mergeCell ref="BU34:CI34"/>
    <mergeCell ref="CJ34:CX34"/>
    <mergeCell ref="N36:BE36"/>
    <mergeCell ref="BF36:BT36"/>
    <mergeCell ref="A31:L31"/>
    <mergeCell ref="A35:L35"/>
    <mergeCell ref="N35:BE35"/>
    <mergeCell ref="BF35:BT35"/>
    <mergeCell ref="A11:CB11"/>
    <mergeCell ref="A51:L53"/>
    <mergeCell ref="M51:BE53"/>
    <mergeCell ref="BU51:CI51"/>
    <mergeCell ref="BU36:CI36"/>
    <mergeCell ref="BU35:CI35"/>
    <mergeCell ref="A38:L38"/>
    <mergeCell ref="BF38:BT38"/>
  </mergeCells>
  <dataValidations count="4">
    <dataValidation type="list" allowBlank="1" showInputMessage="1" showErrorMessage="1" sqref="AT12:BA12">
      <formula1>aYears</formula1>
    </dataValidation>
    <dataValidation type="list" allowBlank="1" showInputMessage="1" showErrorMessage="1" sqref="Y14">
      <formula1>aMr</formula1>
    </dataValidation>
    <dataValidation type="list" allowBlank="1" showInputMessage="1" showErrorMessage="1" sqref="O15:BQ15">
      <formula1>AOrgF</formula1>
    </dataValidation>
    <dataValidation type="list" allowBlank="1" showInputMessage="1" showErrorMessage="1" sqref="V21:AG21">
      <formula1>aMeasure</formula1>
    </dataValidation>
  </dataValidation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3"/>
  <rowBreaks count="1" manualBreakCount="1">
    <brk id="48" max="10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N428"/>
  <sheetViews>
    <sheetView showGridLines="0" zoomScalePageLayoutView="0" workbookViewId="0" topLeftCell="A1">
      <selection activeCell="F1" sqref="F1:I16384"/>
    </sheetView>
  </sheetViews>
  <sheetFormatPr defaultColWidth="9.00390625" defaultRowHeight="12.75"/>
  <cols>
    <col min="1" max="1" width="6.00390625" style="0" customWidth="1"/>
    <col min="3" max="3" width="10.125" style="0" customWidth="1"/>
    <col min="4" max="4" width="23.875" style="0" customWidth="1"/>
    <col min="6" max="6" width="30.00390625" style="50" customWidth="1"/>
    <col min="7" max="7" width="33.625" style="50" customWidth="1"/>
    <col min="8" max="8" width="13.375" style="50" customWidth="1"/>
    <col min="9" max="9" width="15.875" style="50" customWidth="1"/>
    <col min="10" max="10" width="30.625" style="0" customWidth="1"/>
    <col min="11" max="11" width="11.00390625" style="0" customWidth="1"/>
    <col min="12" max="12" width="13.875" style="0" customWidth="1"/>
    <col min="14" max="14" width="12.125" style="0" customWidth="1"/>
  </cols>
  <sheetData>
    <row r="1" spans="1:14" ht="12.75">
      <c r="A1" t="s">
        <v>73</v>
      </c>
      <c r="B1" t="s">
        <v>74</v>
      </c>
      <c r="C1" t="s">
        <v>75</v>
      </c>
      <c r="D1" t="s">
        <v>76</v>
      </c>
      <c r="E1" t="s">
        <v>77</v>
      </c>
      <c r="F1" s="44" t="s">
        <v>418</v>
      </c>
      <c r="G1" s="44" t="s">
        <v>9</v>
      </c>
      <c r="H1" s="44" t="s">
        <v>6</v>
      </c>
      <c r="I1" s="44" t="s">
        <v>416</v>
      </c>
      <c r="N1" t="s">
        <v>415</v>
      </c>
    </row>
    <row r="2" spans="1:14" ht="12.75">
      <c r="A2">
        <v>2015</v>
      </c>
      <c r="B2" t="s">
        <v>78</v>
      </c>
      <c r="C2" t="s">
        <v>79</v>
      </c>
      <c r="D2" t="s">
        <v>80</v>
      </c>
      <c r="E2" t="s">
        <v>81</v>
      </c>
      <c r="F2" s="45" t="s">
        <v>80</v>
      </c>
      <c r="G2" s="45" t="s">
        <v>89</v>
      </c>
      <c r="H2" s="45" t="s">
        <v>90</v>
      </c>
      <c r="I2" s="45" t="s">
        <v>91</v>
      </c>
      <c r="J2" t="s">
        <v>305</v>
      </c>
      <c r="K2">
        <v>7708503727</v>
      </c>
      <c r="L2">
        <v>602201001</v>
      </c>
      <c r="N2" t="s">
        <v>413</v>
      </c>
    </row>
    <row r="3" spans="1:14" ht="12.75">
      <c r="A3">
        <v>2016</v>
      </c>
      <c r="B3" t="s">
        <v>85</v>
      </c>
      <c r="C3" t="s">
        <v>86</v>
      </c>
      <c r="D3" t="s">
        <v>87</v>
      </c>
      <c r="E3" t="s">
        <v>88</v>
      </c>
      <c r="F3" s="45" t="s">
        <v>80</v>
      </c>
      <c r="G3" s="45" t="s">
        <v>96</v>
      </c>
      <c r="H3" s="45" t="s">
        <v>90</v>
      </c>
      <c r="I3" s="45" t="s">
        <v>97</v>
      </c>
      <c r="J3" t="s">
        <v>306</v>
      </c>
      <c r="K3">
        <v>6025017624</v>
      </c>
      <c r="L3">
        <v>602501001</v>
      </c>
      <c r="N3" t="s">
        <v>414</v>
      </c>
    </row>
    <row r="4" spans="1:12" ht="12.75">
      <c r="A4">
        <v>2017</v>
      </c>
      <c r="B4" t="s">
        <v>92</v>
      </c>
      <c r="C4" t="s">
        <v>93</v>
      </c>
      <c r="D4" t="s">
        <v>94</v>
      </c>
      <c r="E4" t="s">
        <v>95</v>
      </c>
      <c r="F4" s="44" t="s">
        <v>80</v>
      </c>
      <c r="G4" s="44" t="s">
        <v>332</v>
      </c>
      <c r="H4" s="44" t="s">
        <v>333</v>
      </c>
      <c r="I4" s="44" t="s">
        <v>84</v>
      </c>
      <c r="J4" t="s">
        <v>334</v>
      </c>
      <c r="K4">
        <v>6025001060</v>
      </c>
      <c r="L4">
        <v>602501001</v>
      </c>
    </row>
    <row r="5" spans="1:12" ht="22.5">
      <c r="A5">
        <v>2018</v>
      </c>
      <c r="B5" t="s">
        <v>98</v>
      </c>
      <c r="C5" t="s">
        <v>99</v>
      </c>
      <c r="D5" t="s">
        <v>100</v>
      </c>
      <c r="E5" t="s">
        <v>101</v>
      </c>
      <c r="F5" s="46" t="s">
        <v>80</v>
      </c>
      <c r="G5" s="47" t="s">
        <v>82</v>
      </c>
      <c r="H5" s="47" t="s">
        <v>83</v>
      </c>
      <c r="I5" s="47" t="s">
        <v>84</v>
      </c>
      <c r="J5" t="s">
        <v>114</v>
      </c>
      <c r="K5">
        <v>6002011471</v>
      </c>
      <c r="L5">
        <v>600201001</v>
      </c>
    </row>
    <row r="6" spans="1:12" ht="12.75">
      <c r="A6">
        <v>2019</v>
      </c>
      <c r="B6" t="s">
        <v>105</v>
      </c>
      <c r="D6" t="s">
        <v>106</v>
      </c>
      <c r="E6" t="s">
        <v>107</v>
      </c>
      <c r="F6" s="44" t="s">
        <v>80</v>
      </c>
      <c r="G6" s="44" t="s">
        <v>401</v>
      </c>
      <c r="H6" s="44">
        <v>6001003573</v>
      </c>
      <c r="I6" s="44">
        <v>600101001</v>
      </c>
      <c r="J6" t="s">
        <v>134</v>
      </c>
      <c r="K6">
        <v>6025006630</v>
      </c>
      <c r="L6">
        <v>602501001</v>
      </c>
    </row>
    <row r="7" spans="1:12" ht="12.75">
      <c r="A7">
        <v>2020</v>
      </c>
      <c r="B7" t="s">
        <v>111</v>
      </c>
      <c r="D7" t="s">
        <v>112</v>
      </c>
      <c r="E7" t="s">
        <v>113</v>
      </c>
      <c r="F7" s="44" t="s">
        <v>80</v>
      </c>
      <c r="G7" s="44" t="s">
        <v>108</v>
      </c>
      <c r="H7" s="44" t="s">
        <v>109</v>
      </c>
      <c r="I7" s="44" t="s">
        <v>110</v>
      </c>
      <c r="J7" t="s">
        <v>140</v>
      </c>
      <c r="K7">
        <v>7708503727</v>
      </c>
      <c r="L7">
        <v>780445015</v>
      </c>
    </row>
    <row r="8" spans="1:12" ht="12.75">
      <c r="A8">
        <v>2021</v>
      </c>
      <c r="B8" t="s">
        <v>117</v>
      </c>
      <c r="D8" t="s">
        <v>118</v>
      </c>
      <c r="E8" t="s">
        <v>119</v>
      </c>
      <c r="F8" s="45" t="s">
        <v>80</v>
      </c>
      <c r="G8" s="45" t="s">
        <v>102</v>
      </c>
      <c r="H8" s="45" t="s">
        <v>103</v>
      </c>
      <c r="I8" s="45" t="s">
        <v>104</v>
      </c>
      <c r="J8" t="s">
        <v>338</v>
      </c>
      <c r="K8">
        <v>7708503727</v>
      </c>
      <c r="L8">
        <v>783845004</v>
      </c>
    </row>
    <row r="9" spans="1:12" ht="12.75">
      <c r="A9">
        <v>2022</v>
      </c>
      <c r="B9" t="s">
        <v>120</v>
      </c>
      <c r="D9" t="s">
        <v>121</v>
      </c>
      <c r="E9" t="s">
        <v>122</v>
      </c>
      <c r="F9" s="45" t="s">
        <v>87</v>
      </c>
      <c r="G9" s="45" t="s">
        <v>89</v>
      </c>
      <c r="H9" s="45" t="s">
        <v>90</v>
      </c>
      <c r="I9" s="45" t="s">
        <v>91</v>
      </c>
      <c r="J9" t="s">
        <v>308</v>
      </c>
      <c r="K9">
        <v>6025040197</v>
      </c>
      <c r="L9">
        <v>602501001</v>
      </c>
    </row>
    <row r="10" spans="1:12" ht="12.75">
      <c r="A10">
        <v>2023</v>
      </c>
      <c r="B10" t="s">
        <v>125</v>
      </c>
      <c r="D10" t="s">
        <v>126</v>
      </c>
      <c r="E10" t="s">
        <v>127</v>
      </c>
      <c r="F10" s="45" t="s">
        <v>87</v>
      </c>
      <c r="G10" s="45" t="s">
        <v>96</v>
      </c>
      <c r="H10" s="45" t="s">
        <v>90</v>
      </c>
      <c r="I10" s="45" t="s">
        <v>97</v>
      </c>
      <c r="J10" t="s">
        <v>123</v>
      </c>
      <c r="K10">
        <v>6002011496</v>
      </c>
      <c r="L10">
        <v>600201001</v>
      </c>
    </row>
    <row r="11" spans="2:12" ht="12.75">
      <c r="B11" t="s">
        <v>128</v>
      </c>
      <c r="D11" t="s">
        <v>129</v>
      </c>
      <c r="E11" t="s">
        <v>130</v>
      </c>
      <c r="F11" s="44" t="s">
        <v>87</v>
      </c>
      <c r="G11" s="44" t="s">
        <v>334</v>
      </c>
      <c r="H11" s="44" t="s">
        <v>335</v>
      </c>
      <c r="I11" s="44" t="s">
        <v>136</v>
      </c>
      <c r="J11" t="s">
        <v>102</v>
      </c>
      <c r="K11">
        <v>6027069804</v>
      </c>
      <c r="L11">
        <v>602701001</v>
      </c>
    </row>
    <row r="12" spans="2:12" ht="12.75">
      <c r="B12" t="s">
        <v>131</v>
      </c>
      <c r="D12" t="s">
        <v>132</v>
      </c>
      <c r="E12" t="s">
        <v>133</v>
      </c>
      <c r="F12" s="44" t="s">
        <v>87</v>
      </c>
      <c r="G12" s="44" t="s">
        <v>336</v>
      </c>
      <c r="H12" s="44" t="s">
        <v>337</v>
      </c>
      <c r="I12" s="44" t="s">
        <v>116</v>
      </c>
      <c r="J12" t="s">
        <v>410</v>
      </c>
      <c r="K12">
        <v>6025041472</v>
      </c>
      <c r="L12">
        <v>602501001</v>
      </c>
    </row>
    <row r="13" spans="2:9" ht="22.5">
      <c r="B13" t="s">
        <v>137</v>
      </c>
      <c r="D13" t="s">
        <v>138</v>
      </c>
      <c r="E13" t="s">
        <v>139</v>
      </c>
      <c r="F13" s="46" t="s">
        <v>87</v>
      </c>
      <c r="G13" s="47" t="s">
        <v>114</v>
      </c>
      <c r="H13" s="47" t="s">
        <v>115</v>
      </c>
      <c r="I13" s="47" t="s">
        <v>116</v>
      </c>
    </row>
    <row r="14" spans="4:9" ht="22.5">
      <c r="D14" t="s">
        <v>143</v>
      </c>
      <c r="E14" t="s">
        <v>144</v>
      </c>
      <c r="F14" s="46" t="s">
        <v>87</v>
      </c>
      <c r="G14" s="47" t="s">
        <v>134</v>
      </c>
      <c r="H14" s="47" t="s">
        <v>135</v>
      </c>
      <c r="I14" s="47" t="s">
        <v>136</v>
      </c>
    </row>
    <row r="15" spans="4:9" ht="12.75">
      <c r="D15" t="s">
        <v>145</v>
      </c>
      <c r="E15" t="s">
        <v>146</v>
      </c>
      <c r="F15" s="44" t="s">
        <v>87</v>
      </c>
      <c r="G15" s="44" t="s">
        <v>140</v>
      </c>
      <c r="H15" s="44" t="s">
        <v>141</v>
      </c>
      <c r="I15" s="44" t="s">
        <v>142</v>
      </c>
    </row>
    <row r="16" spans="4:9" ht="12.75">
      <c r="D16" t="s">
        <v>150</v>
      </c>
      <c r="E16" t="s">
        <v>151</v>
      </c>
      <c r="F16" s="44" t="s">
        <v>87</v>
      </c>
      <c r="G16" s="44" t="s">
        <v>338</v>
      </c>
      <c r="H16" s="44" t="s">
        <v>141</v>
      </c>
      <c r="I16" s="44" t="s">
        <v>339</v>
      </c>
    </row>
    <row r="17" spans="4:9" ht="12.75">
      <c r="D17" t="s">
        <v>152</v>
      </c>
      <c r="E17" t="s">
        <v>153</v>
      </c>
      <c r="F17" s="44" t="s">
        <v>87</v>
      </c>
      <c r="G17" s="44" t="s">
        <v>340</v>
      </c>
      <c r="H17" s="44" t="s">
        <v>341</v>
      </c>
      <c r="I17" s="44" t="s">
        <v>342</v>
      </c>
    </row>
    <row r="18" spans="4:9" ht="12.75">
      <c r="D18" t="s">
        <v>154</v>
      </c>
      <c r="E18" t="s">
        <v>155</v>
      </c>
      <c r="F18" s="44" t="s">
        <v>87</v>
      </c>
      <c r="G18" s="44" t="s">
        <v>108</v>
      </c>
      <c r="H18" s="44" t="s">
        <v>109</v>
      </c>
      <c r="I18" s="44" t="s">
        <v>110</v>
      </c>
    </row>
    <row r="19" spans="4:9" ht="12.75">
      <c r="D19" t="s">
        <v>158</v>
      </c>
      <c r="E19" t="s">
        <v>159</v>
      </c>
      <c r="F19" s="45" t="s">
        <v>87</v>
      </c>
      <c r="G19" s="45" t="s">
        <v>123</v>
      </c>
      <c r="H19" s="45" t="s">
        <v>124</v>
      </c>
      <c r="I19" s="45" t="s">
        <v>116</v>
      </c>
    </row>
    <row r="20" spans="4:9" ht="22.5">
      <c r="D20" t="s">
        <v>163</v>
      </c>
      <c r="E20" t="s">
        <v>164</v>
      </c>
      <c r="F20" s="46" t="s">
        <v>87</v>
      </c>
      <c r="G20" s="47" t="s">
        <v>102</v>
      </c>
      <c r="H20" s="47" t="s">
        <v>103</v>
      </c>
      <c r="I20" s="47" t="s">
        <v>104</v>
      </c>
    </row>
    <row r="21" spans="4:9" ht="12.75">
      <c r="D21" t="s">
        <v>166</v>
      </c>
      <c r="E21" t="s">
        <v>167</v>
      </c>
      <c r="F21" s="46" t="s">
        <v>87</v>
      </c>
      <c r="G21" s="47" t="s">
        <v>147</v>
      </c>
      <c r="H21" s="47" t="s">
        <v>148</v>
      </c>
      <c r="I21" s="47" t="s">
        <v>149</v>
      </c>
    </row>
    <row r="22" spans="4:9" ht="12.75">
      <c r="D22" t="s">
        <v>168</v>
      </c>
      <c r="E22" t="s">
        <v>169</v>
      </c>
      <c r="F22" s="46" t="s">
        <v>94</v>
      </c>
      <c r="G22" s="47" t="s">
        <v>419</v>
      </c>
      <c r="H22" s="47" t="s">
        <v>161</v>
      </c>
      <c r="I22" s="47" t="s">
        <v>162</v>
      </c>
    </row>
    <row r="23" spans="4:9" ht="12.75">
      <c r="D23" t="s">
        <v>170</v>
      </c>
      <c r="E23" t="s">
        <v>171</v>
      </c>
      <c r="F23" s="45" t="s">
        <v>94</v>
      </c>
      <c r="G23" s="45" t="s">
        <v>89</v>
      </c>
      <c r="H23" s="45" t="s">
        <v>90</v>
      </c>
      <c r="I23" s="45" t="s">
        <v>91</v>
      </c>
    </row>
    <row r="24" spans="4:9" ht="12.75">
      <c r="D24" t="s">
        <v>174</v>
      </c>
      <c r="E24" t="s">
        <v>175</v>
      </c>
      <c r="F24" s="45" t="s">
        <v>94</v>
      </c>
      <c r="G24" s="45" t="s">
        <v>96</v>
      </c>
      <c r="H24" s="45" t="s">
        <v>90</v>
      </c>
      <c r="I24" s="45" t="s">
        <v>97</v>
      </c>
    </row>
    <row r="25" spans="4:9" ht="12.75">
      <c r="D25" t="s">
        <v>178</v>
      </c>
      <c r="E25" t="s">
        <v>179</v>
      </c>
      <c r="F25" s="46" t="s">
        <v>94</v>
      </c>
      <c r="G25" s="47" t="s">
        <v>156</v>
      </c>
      <c r="H25" s="47" t="s">
        <v>157</v>
      </c>
      <c r="I25" s="47" t="s">
        <v>104</v>
      </c>
    </row>
    <row r="26" spans="4:9" ht="12.75">
      <c r="D26" t="s">
        <v>181</v>
      </c>
      <c r="E26" t="s">
        <v>182</v>
      </c>
      <c r="F26" s="46" t="s">
        <v>94</v>
      </c>
      <c r="G26" s="47" t="s">
        <v>172</v>
      </c>
      <c r="H26" s="47" t="s">
        <v>173</v>
      </c>
      <c r="I26" s="47" t="s">
        <v>165</v>
      </c>
    </row>
    <row r="27" spans="4:9" ht="12.75">
      <c r="D27" t="s">
        <v>186</v>
      </c>
      <c r="E27" t="s">
        <v>187</v>
      </c>
      <c r="F27" s="46" t="s">
        <v>94</v>
      </c>
      <c r="G27" s="47" t="s">
        <v>176</v>
      </c>
      <c r="H27" s="47" t="s">
        <v>177</v>
      </c>
      <c r="I27" s="47" t="s">
        <v>165</v>
      </c>
    </row>
    <row r="28" spans="6:9" ht="22.5">
      <c r="F28" s="46" t="s">
        <v>94</v>
      </c>
      <c r="G28" s="47" t="s">
        <v>420</v>
      </c>
      <c r="H28" s="47" t="s">
        <v>421</v>
      </c>
      <c r="I28" s="47" t="s">
        <v>165</v>
      </c>
    </row>
    <row r="29" spans="6:9" ht="12.75">
      <c r="F29" s="44" t="s">
        <v>94</v>
      </c>
      <c r="G29" s="44" t="s">
        <v>343</v>
      </c>
      <c r="H29" s="44" t="s">
        <v>344</v>
      </c>
      <c r="I29" s="44" t="s">
        <v>165</v>
      </c>
    </row>
    <row r="30" spans="6:9" ht="12.75">
      <c r="F30" s="44" t="s">
        <v>94</v>
      </c>
      <c r="G30" s="44" t="s">
        <v>406</v>
      </c>
      <c r="H30" s="44">
        <v>6003003787</v>
      </c>
      <c r="I30" s="44">
        <v>600301001</v>
      </c>
    </row>
    <row r="31" spans="6:9" ht="12.75">
      <c r="F31" s="44" t="s">
        <v>94</v>
      </c>
      <c r="G31" s="44" t="s">
        <v>340</v>
      </c>
      <c r="H31" s="44" t="s">
        <v>341</v>
      </c>
      <c r="I31" s="44" t="s">
        <v>342</v>
      </c>
    </row>
    <row r="32" spans="6:9" ht="12.75">
      <c r="F32" s="44" t="s">
        <v>94</v>
      </c>
      <c r="G32" s="44" t="s">
        <v>108</v>
      </c>
      <c r="H32" s="44" t="s">
        <v>109</v>
      </c>
      <c r="I32" s="44" t="s">
        <v>110</v>
      </c>
    </row>
    <row r="33" spans="6:9" ht="12.75">
      <c r="F33" s="44" t="s">
        <v>181</v>
      </c>
      <c r="G33" s="44" t="s">
        <v>305</v>
      </c>
      <c r="H33" s="44" t="s">
        <v>141</v>
      </c>
      <c r="I33" s="44" t="s">
        <v>292</v>
      </c>
    </row>
    <row r="34" spans="6:9" ht="12.75">
      <c r="F34" s="46" t="s">
        <v>181</v>
      </c>
      <c r="G34" s="47" t="s">
        <v>306</v>
      </c>
      <c r="H34" s="47" t="s">
        <v>307</v>
      </c>
      <c r="I34" s="47" t="s">
        <v>136</v>
      </c>
    </row>
    <row r="35" spans="6:9" ht="12.75">
      <c r="F35" s="44" t="s">
        <v>181</v>
      </c>
      <c r="G35" s="44" t="s">
        <v>334</v>
      </c>
      <c r="H35" s="44" t="s">
        <v>335</v>
      </c>
      <c r="I35" s="44" t="s">
        <v>136</v>
      </c>
    </row>
    <row r="36" spans="6:9" ht="22.5">
      <c r="F36" s="46" t="s">
        <v>181</v>
      </c>
      <c r="G36" s="47" t="s">
        <v>114</v>
      </c>
      <c r="H36" s="47" t="s">
        <v>115</v>
      </c>
      <c r="I36" s="47" t="s">
        <v>116</v>
      </c>
    </row>
    <row r="37" spans="6:9" ht="22.5">
      <c r="F37" s="46" t="s">
        <v>181</v>
      </c>
      <c r="G37" s="47" t="s">
        <v>134</v>
      </c>
      <c r="H37" s="47" t="s">
        <v>135</v>
      </c>
      <c r="I37" s="47" t="s">
        <v>136</v>
      </c>
    </row>
    <row r="38" spans="6:9" ht="56.25">
      <c r="F38" s="46" t="s">
        <v>181</v>
      </c>
      <c r="G38" s="47" t="s">
        <v>140</v>
      </c>
      <c r="H38" s="47" t="s">
        <v>141</v>
      </c>
      <c r="I38" s="47" t="s">
        <v>142</v>
      </c>
    </row>
    <row r="39" spans="6:9" ht="12.75">
      <c r="F39" s="44" t="s">
        <v>181</v>
      </c>
      <c r="G39" s="44" t="s">
        <v>338</v>
      </c>
      <c r="H39" s="44" t="s">
        <v>141</v>
      </c>
      <c r="I39" s="44" t="s">
        <v>339</v>
      </c>
    </row>
    <row r="40" spans="6:9" ht="12.75">
      <c r="F40" s="46" t="s">
        <v>181</v>
      </c>
      <c r="G40" s="47" t="s">
        <v>308</v>
      </c>
      <c r="H40" s="47" t="s">
        <v>309</v>
      </c>
      <c r="I40" s="47" t="s">
        <v>136</v>
      </c>
    </row>
    <row r="41" spans="6:9" ht="12.75">
      <c r="F41" s="45" t="s">
        <v>181</v>
      </c>
      <c r="G41" s="45" t="s">
        <v>123</v>
      </c>
      <c r="H41" s="45" t="s">
        <v>124</v>
      </c>
      <c r="I41" s="45" t="s">
        <v>116</v>
      </c>
    </row>
    <row r="42" spans="6:9" ht="22.5">
      <c r="F42" s="46" t="s">
        <v>181</v>
      </c>
      <c r="G42" s="47" t="s">
        <v>102</v>
      </c>
      <c r="H42" s="47" t="s">
        <v>103</v>
      </c>
      <c r="I42" s="47" t="s">
        <v>104</v>
      </c>
    </row>
    <row r="43" spans="6:9" ht="12.75">
      <c r="F43" s="44" t="s">
        <v>181</v>
      </c>
      <c r="G43" s="44" t="s">
        <v>410</v>
      </c>
      <c r="H43" s="44">
        <v>6025041472</v>
      </c>
      <c r="I43" s="44">
        <v>602501001</v>
      </c>
    </row>
    <row r="44" spans="6:9" ht="12.75">
      <c r="F44" s="46" t="s">
        <v>186</v>
      </c>
      <c r="G44" s="47" t="s">
        <v>422</v>
      </c>
      <c r="H44" s="47" t="s">
        <v>312</v>
      </c>
      <c r="I44" s="47" t="s">
        <v>104</v>
      </c>
    </row>
    <row r="45" spans="6:9" ht="12.75">
      <c r="F45" s="45" t="s">
        <v>186</v>
      </c>
      <c r="G45" s="45" t="s">
        <v>89</v>
      </c>
      <c r="H45" s="45" t="s">
        <v>90</v>
      </c>
      <c r="I45" s="45" t="s">
        <v>91</v>
      </c>
    </row>
    <row r="46" spans="6:9" ht="12.75">
      <c r="F46" s="45" t="s">
        <v>186</v>
      </c>
      <c r="G46" s="45" t="s">
        <v>96</v>
      </c>
      <c r="H46" s="45" t="s">
        <v>90</v>
      </c>
      <c r="I46" s="45" t="s">
        <v>97</v>
      </c>
    </row>
    <row r="47" spans="6:9" ht="22.5">
      <c r="F47" s="46" t="s">
        <v>186</v>
      </c>
      <c r="G47" s="47" t="s">
        <v>310</v>
      </c>
      <c r="H47" s="47" t="s">
        <v>311</v>
      </c>
      <c r="I47" s="47" t="s">
        <v>104</v>
      </c>
    </row>
    <row r="48" spans="6:9" ht="12.75">
      <c r="F48" s="44" t="s">
        <v>186</v>
      </c>
      <c r="G48" s="44" t="s">
        <v>379</v>
      </c>
      <c r="H48" s="44" t="s">
        <v>380</v>
      </c>
      <c r="I48" s="44" t="s">
        <v>104</v>
      </c>
    </row>
    <row r="49" spans="6:9" ht="12.75">
      <c r="F49" s="44" t="s">
        <v>186</v>
      </c>
      <c r="G49" s="44" t="s">
        <v>377</v>
      </c>
      <c r="H49" s="44" t="s">
        <v>378</v>
      </c>
      <c r="I49" s="44" t="s">
        <v>104</v>
      </c>
    </row>
    <row r="50" spans="6:9" ht="12.75">
      <c r="F50" s="46" t="s">
        <v>186</v>
      </c>
      <c r="G50" s="47" t="s">
        <v>314</v>
      </c>
      <c r="H50" s="47" t="s">
        <v>315</v>
      </c>
      <c r="I50" s="47" t="s">
        <v>104</v>
      </c>
    </row>
    <row r="51" spans="6:9" ht="12.75">
      <c r="F51" s="45" t="s">
        <v>186</v>
      </c>
      <c r="G51" s="45" t="s">
        <v>316</v>
      </c>
      <c r="H51" s="45" t="s">
        <v>317</v>
      </c>
      <c r="I51" s="45" t="s">
        <v>104</v>
      </c>
    </row>
    <row r="52" spans="6:9" ht="12.75">
      <c r="F52" s="44" t="s">
        <v>186</v>
      </c>
      <c r="G52" s="44" t="s">
        <v>267</v>
      </c>
      <c r="H52" s="44" t="s">
        <v>268</v>
      </c>
      <c r="I52" s="44" t="s">
        <v>269</v>
      </c>
    </row>
    <row r="53" spans="6:9" ht="12.75">
      <c r="F53" s="45" t="s">
        <v>186</v>
      </c>
      <c r="G53" s="45" t="s">
        <v>318</v>
      </c>
      <c r="H53" s="45" t="s">
        <v>319</v>
      </c>
      <c r="I53" s="45" t="s">
        <v>104</v>
      </c>
    </row>
    <row r="54" spans="6:9" ht="12.75">
      <c r="F54" s="48" t="s">
        <v>186</v>
      </c>
      <c r="G54" s="45" t="s">
        <v>320</v>
      </c>
      <c r="H54" s="45" t="s">
        <v>321</v>
      </c>
      <c r="I54" s="45" t="s">
        <v>104</v>
      </c>
    </row>
    <row r="55" spans="6:9" ht="12.75">
      <c r="F55" s="44" t="s">
        <v>186</v>
      </c>
      <c r="G55" s="44" t="s">
        <v>322</v>
      </c>
      <c r="H55" s="44" t="s">
        <v>141</v>
      </c>
      <c r="I55" s="44" t="s">
        <v>323</v>
      </c>
    </row>
    <row r="56" spans="6:9" ht="56.25">
      <c r="F56" s="46" t="s">
        <v>186</v>
      </c>
      <c r="G56" s="47" t="s">
        <v>140</v>
      </c>
      <c r="H56" s="47" t="s">
        <v>141</v>
      </c>
      <c r="I56" s="47" t="s">
        <v>142</v>
      </c>
    </row>
    <row r="57" spans="6:9" ht="12.75">
      <c r="F57" s="44" t="s">
        <v>186</v>
      </c>
      <c r="G57" s="44" t="s">
        <v>338</v>
      </c>
      <c r="H57" s="44" t="s">
        <v>141</v>
      </c>
      <c r="I57" s="44" t="s">
        <v>339</v>
      </c>
    </row>
    <row r="58" spans="6:9" ht="12.75">
      <c r="F58" s="44" t="s">
        <v>186</v>
      </c>
      <c r="G58" s="44" t="s">
        <v>340</v>
      </c>
      <c r="H58" s="44" t="s">
        <v>341</v>
      </c>
      <c r="I58" s="44" t="s">
        <v>342</v>
      </c>
    </row>
    <row r="59" spans="6:9" ht="12.75">
      <c r="F59" s="44" t="s">
        <v>186</v>
      </c>
      <c r="G59" s="44" t="s">
        <v>108</v>
      </c>
      <c r="H59" s="44" t="s">
        <v>109</v>
      </c>
      <c r="I59" s="44" t="s">
        <v>110</v>
      </c>
    </row>
    <row r="60" spans="6:9" ht="12.75">
      <c r="F60" s="44" t="s">
        <v>186</v>
      </c>
      <c r="G60" s="44" t="s">
        <v>373</v>
      </c>
      <c r="H60" s="44" t="s">
        <v>374</v>
      </c>
      <c r="I60" s="44" t="s">
        <v>104</v>
      </c>
    </row>
    <row r="61" spans="6:9" ht="12.75">
      <c r="F61" s="46" t="s">
        <v>186</v>
      </c>
      <c r="G61" s="47" t="s">
        <v>324</v>
      </c>
      <c r="H61" s="47" t="s">
        <v>325</v>
      </c>
      <c r="I61" s="47" t="s">
        <v>104</v>
      </c>
    </row>
    <row r="62" spans="6:9" ht="22.5">
      <c r="F62" s="49" t="s">
        <v>186</v>
      </c>
      <c r="G62" s="47" t="s">
        <v>102</v>
      </c>
      <c r="H62" s="47" t="s">
        <v>103</v>
      </c>
      <c r="I62" s="47" t="s">
        <v>104</v>
      </c>
    </row>
    <row r="63" spans="6:9" ht="12.75">
      <c r="F63" s="46" t="s">
        <v>186</v>
      </c>
      <c r="G63" s="47" t="s">
        <v>147</v>
      </c>
      <c r="H63" s="47" t="s">
        <v>148</v>
      </c>
      <c r="I63" s="47" t="s">
        <v>149</v>
      </c>
    </row>
    <row r="64" spans="6:9" ht="12.75">
      <c r="F64" s="44" t="s">
        <v>100</v>
      </c>
      <c r="G64" s="44" t="s">
        <v>345</v>
      </c>
      <c r="H64" s="44" t="s">
        <v>346</v>
      </c>
      <c r="I64" s="44" t="s">
        <v>185</v>
      </c>
    </row>
    <row r="65" spans="6:9" ht="12.75">
      <c r="F65" s="46" t="s">
        <v>100</v>
      </c>
      <c r="G65" s="47" t="s">
        <v>183</v>
      </c>
      <c r="H65" s="47" t="s">
        <v>184</v>
      </c>
      <c r="I65" s="47" t="s">
        <v>185</v>
      </c>
    </row>
    <row r="66" spans="6:9" ht="12.75">
      <c r="F66" s="44" t="s">
        <v>100</v>
      </c>
      <c r="G66" s="44" t="s">
        <v>402</v>
      </c>
      <c r="H66" s="44">
        <v>6004000250</v>
      </c>
      <c r="I66" s="44">
        <v>600401001</v>
      </c>
    </row>
    <row r="67" spans="6:9" ht="56.25">
      <c r="F67" s="46" t="s">
        <v>100</v>
      </c>
      <c r="G67" s="47" t="s">
        <v>180</v>
      </c>
      <c r="H67" s="47" t="s">
        <v>141</v>
      </c>
      <c r="I67" s="47" t="s">
        <v>136</v>
      </c>
    </row>
    <row r="68" spans="6:9" ht="12.75">
      <c r="F68" s="46" t="s">
        <v>100</v>
      </c>
      <c r="G68" s="47" t="s">
        <v>188</v>
      </c>
      <c r="H68" s="47" t="s">
        <v>189</v>
      </c>
      <c r="I68" s="47" t="s">
        <v>190</v>
      </c>
    </row>
    <row r="69" spans="6:9" ht="12.75">
      <c r="F69" s="45" t="s">
        <v>106</v>
      </c>
      <c r="G69" s="45" t="s">
        <v>89</v>
      </c>
      <c r="H69" s="45" t="s">
        <v>90</v>
      </c>
      <c r="I69" s="45" t="s">
        <v>91</v>
      </c>
    </row>
    <row r="70" spans="6:9" ht="12.75">
      <c r="F70" s="45" t="s">
        <v>106</v>
      </c>
      <c r="G70" s="45" t="s">
        <v>96</v>
      </c>
      <c r="H70" s="45" t="s">
        <v>90</v>
      </c>
      <c r="I70" s="45" t="s">
        <v>97</v>
      </c>
    </row>
    <row r="71" spans="6:9" ht="33.75">
      <c r="F71" s="46" t="s">
        <v>106</v>
      </c>
      <c r="G71" s="47" t="s">
        <v>191</v>
      </c>
      <c r="H71" s="47" t="s">
        <v>192</v>
      </c>
      <c r="I71" s="47" t="s">
        <v>193</v>
      </c>
    </row>
    <row r="72" spans="6:9" ht="12.75">
      <c r="F72" s="44" t="s">
        <v>106</v>
      </c>
      <c r="G72" s="44" t="s">
        <v>347</v>
      </c>
      <c r="H72" s="44" t="s">
        <v>348</v>
      </c>
      <c r="I72" s="44" t="s">
        <v>193</v>
      </c>
    </row>
    <row r="73" spans="6:9" ht="12.75">
      <c r="F73" s="44" t="s">
        <v>106</v>
      </c>
      <c r="G73" s="44" t="s">
        <v>194</v>
      </c>
      <c r="H73" s="44" t="s">
        <v>195</v>
      </c>
      <c r="I73" s="44" t="s">
        <v>193</v>
      </c>
    </row>
    <row r="74" spans="6:9" ht="12.75">
      <c r="F74" s="45" t="s">
        <v>106</v>
      </c>
      <c r="G74" s="45" t="s">
        <v>196</v>
      </c>
      <c r="H74" s="45" t="s">
        <v>197</v>
      </c>
      <c r="I74" s="45" t="s">
        <v>193</v>
      </c>
    </row>
    <row r="75" spans="6:9" ht="56.25">
      <c r="F75" s="46" t="s">
        <v>106</v>
      </c>
      <c r="G75" s="47" t="s">
        <v>140</v>
      </c>
      <c r="H75" s="47" t="s">
        <v>141</v>
      </c>
      <c r="I75" s="47" t="s">
        <v>142</v>
      </c>
    </row>
    <row r="76" spans="6:9" ht="12.75">
      <c r="F76" s="44" t="s">
        <v>106</v>
      </c>
      <c r="G76" s="44" t="s">
        <v>338</v>
      </c>
      <c r="H76" s="44" t="s">
        <v>141</v>
      </c>
      <c r="I76" s="44" t="s">
        <v>339</v>
      </c>
    </row>
    <row r="77" spans="6:9" ht="12.75">
      <c r="F77" s="50" t="s">
        <v>106</v>
      </c>
      <c r="G77" s="44" t="s">
        <v>108</v>
      </c>
      <c r="H77" s="44" t="s">
        <v>109</v>
      </c>
      <c r="I77" s="44" t="s">
        <v>110</v>
      </c>
    </row>
    <row r="78" spans="6:9" ht="12.75">
      <c r="F78" s="44" t="s">
        <v>106</v>
      </c>
      <c r="G78" s="44" t="s">
        <v>147</v>
      </c>
      <c r="H78" s="44" t="s">
        <v>148</v>
      </c>
      <c r="I78" s="44" t="s">
        <v>149</v>
      </c>
    </row>
    <row r="79" spans="6:9" ht="22.5">
      <c r="F79" s="46" t="s">
        <v>112</v>
      </c>
      <c r="G79" s="47" t="s">
        <v>203</v>
      </c>
      <c r="H79" s="47" t="s">
        <v>204</v>
      </c>
      <c r="I79" s="47" t="s">
        <v>200</v>
      </c>
    </row>
    <row r="80" spans="6:9" ht="12.75">
      <c r="F80" s="44" t="s">
        <v>112</v>
      </c>
      <c r="G80" s="44" t="s">
        <v>349</v>
      </c>
      <c r="H80" s="44" t="s">
        <v>350</v>
      </c>
      <c r="I80" s="44" t="s">
        <v>200</v>
      </c>
    </row>
    <row r="81" spans="6:9" ht="12.75">
      <c r="F81" s="46" t="s">
        <v>112</v>
      </c>
      <c r="G81" s="47" t="s">
        <v>198</v>
      </c>
      <c r="H81" s="47" t="s">
        <v>199</v>
      </c>
      <c r="I81" s="47" t="s">
        <v>200</v>
      </c>
    </row>
    <row r="82" spans="6:9" ht="12.75">
      <c r="F82" s="44" t="s">
        <v>112</v>
      </c>
      <c r="G82" s="44" t="s">
        <v>351</v>
      </c>
      <c r="H82" s="44" t="s">
        <v>352</v>
      </c>
      <c r="I82" s="44" t="s">
        <v>200</v>
      </c>
    </row>
    <row r="83" spans="6:9" ht="12.75">
      <c r="F83" s="46" t="s">
        <v>112</v>
      </c>
      <c r="G83" s="47" t="s">
        <v>201</v>
      </c>
      <c r="H83" s="47" t="s">
        <v>202</v>
      </c>
      <c r="I83" s="47" t="s">
        <v>200</v>
      </c>
    </row>
    <row r="84" spans="6:9" ht="12.75">
      <c r="F84" s="46" t="s">
        <v>118</v>
      </c>
      <c r="G84" s="47" t="s">
        <v>205</v>
      </c>
      <c r="H84" s="47" t="s">
        <v>206</v>
      </c>
      <c r="I84" s="47" t="s">
        <v>207</v>
      </c>
    </row>
    <row r="85" spans="6:9" ht="12.75">
      <c r="F85" s="49" t="s">
        <v>118</v>
      </c>
      <c r="G85" s="51" t="s">
        <v>208</v>
      </c>
      <c r="H85" s="51" t="s">
        <v>209</v>
      </c>
      <c r="I85" s="51" t="s">
        <v>136</v>
      </c>
    </row>
    <row r="86" spans="6:9" ht="12.75">
      <c r="F86" s="49" t="s">
        <v>121</v>
      </c>
      <c r="G86" s="51" t="s">
        <v>210</v>
      </c>
      <c r="H86" s="51" t="s">
        <v>211</v>
      </c>
      <c r="I86" s="51" t="s">
        <v>212</v>
      </c>
    </row>
    <row r="87" spans="6:9" ht="12.75">
      <c r="F87" s="48" t="s">
        <v>126</v>
      </c>
      <c r="G87" s="48" t="s">
        <v>89</v>
      </c>
      <c r="H87" s="48" t="s">
        <v>90</v>
      </c>
      <c r="I87" s="48" t="s">
        <v>91</v>
      </c>
    </row>
    <row r="88" spans="6:9" ht="12.75">
      <c r="F88" s="48" t="s">
        <v>126</v>
      </c>
      <c r="G88" s="48" t="s">
        <v>96</v>
      </c>
      <c r="H88" s="48" t="s">
        <v>90</v>
      </c>
      <c r="I88" s="48" t="s">
        <v>97</v>
      </c>
    </row>
    <row r="89" spans="6:9" ht="12.75">
      <c r="F89" s="50" t="s">
        <v>126</v>
      </c>
      <c r="G89" s="50" t="s">
        <v>357</v>
      </c>
      <c r="H89" s="50" t="s">
        <v>358</v>
      </c>
      <c r="I89" s="50" t="s">
        <v>215</v>
      </c>
    </row>
    <row r="90" spans="6:9" ht="12.75">
      <c r="F90" s="49" t="s">
        <v>126</v>
      </c>
      <c r="G90" s="51" t="s">
        <v>216</v>
      </c>
      <c r="H90" s="51" t="s">
        <v>217</v>
      </c>
      <c r="I90" s="51" t="s">
        <v>215</v>
      </c>
    </row>
    <row r="91" spans="6:9" ht="12.75">
      <c r="F91" s="49" t="s">
        <v>126</v>
      </c>
      <c r="G91" s="51" t="s">
        <v>213</v>
      </c>
      <c r="H91" s="51" t="s">
        <v>214</v>
      </c>
      <c r="I91" s="51" t="s">
        <v>215</v>
      </c>
    </row>
    <row r="92" spans="6:9" ht="12.75">
      <c r="F92" s="50" t="s">
        <v>126</v>
      </c>
      <c r="G92" s="50" t="s">
        <v>353</v>
      </c>
      <c r="H92" s="50" t="s">
        <v>354</v>
      </c>
      <c r="I92" s="50" t="s">
        <v>215</v>
      </c>
    </row>
    <row r="93" spans="6:9" ht="12.75">
      <c r="F93" s="50" t="s">
        <v>126</v>
      </c>
      <c r="G93" s="50" t="s">
        <v>140</v>
      </c>
      <c r="H93" s="50" t="s">
        <v>141</v>
      </c>
      <c r="I93" s="50" t="s">
        <v>142</v>
      </c>
    </row>
    <row r="94" spans="6:9" ht="12.75">
      <c r="F94" s="50" t="s">
        <v>126</v>
      </c>
      <c r="G94" s="50" t="s">
        <v>338</v>
      </c>
      <c r="H94" s="50" t="s">
        <v>141</v>
      </c>
      <c r="I94" s="50" t="s">
        <v>339</v>
      </c>
    </row>
    <row r="95" spans="6:9" ht="12.75">
      <c r="F95" s="50" t="s">
        <v>126</v>
      </c>
      <c r="G95" s="50" t="s">
        <v>340</v>
      </c>
      <c r="H95" s="50" t="s">
        <v>341</v>
      </c>
      <c r="I95" s="50" t="s">
        <v>342</v>
      </c>
    </row>
    <row r="96" spans="6:9" ht="12.75">
      <c r="F96" s="50" t="s">
        <v>126</v>
      </c>
      <c r="G96" s="50" t="s">
        <v>108</v>
      </c>
      <c r="H96" s="50" t="s">
        <v>109</v>
      </c>
      <c r="I96" s="50" t="s">
        <v>110</v>
      </c>
    </row>
    <row r="97" spans="6:9" ht="12.75">
      <c r="F97" s="49" t="s">
        <v>126</v>
      </c>
      <c r="G97" s="51" t="s">
        <v>218</v>
      </c>
      <c r="H97" s="51" t="s">
        <v>219</v>
      </c>
      <c r="I97" s="51" t="s">
        <v>215</v>
      </c>
    </row>
    <row r="98" spans="6:9" ht="12.75">
      <c r="F98" s="49" t="s">
        <v>126</v>
      </c>
      <c r="G98" s="51" t="s">
        <v>147</v>
      </c>
      <c r="H98" s="51" t="s">
        <v>148</v>
      </c>
      <c r="I98" s="51" t="s">
        <v>149</v>
      </c>
    </row>
    <row r="99" spans="6:9" ht="12.75">
      <c r="F99" s="50" t="s">
        <v>126</v>
      </c>
      <c r="G99" s="50" t="s">
        <v>355</v>
      </c>
      <c r="H99" s="50" t="s">
        <v>356</v>
      </c>
      <c r="I99" s="50" t="s">
        <v>215</v>
      </c>
    </row>
    <row r="100" spans="6:9" ht="12.75">
      <c r="F100" s="49" t="s">
        <v>129</v>
      </c>
      <c r="G100" s="51" t="s">
        <v>223</v>
      </c>
      <c r="H100" s="51" t="s">
        <v>224</v>
      </c>
      <c r="I100" s="51" t="s">
        <v>222</v>
      </c>
    </row>
    <row r="101" spans="6:9" ht="12.75">
      <c r="F101" s="50" t="s">
        <v>129</v>
      </c>
      <c r="G101" s="50" t="s">
        <v>220</v>
      </c>
      <c r="H101" s="50" t="s">
        <v>221</v>
      </c>
      <c r="I101" s="50" t="s">
        <v>222</v>
      </c>
    </row>
    <row r="102" spans="6:9" ht="12.75">
      <c r="F102" s="50" t="s">
        <v>132</v>
      </c>
      <c r="G102" s="50" t="s">
        <v>404</v>
      </c>
      <c r="H102" s="50">
        <v>6011001159</v>
      </c>
      <c r="I102" s="50">
        <v>601101001</v>
      </c>
    </row>
    <row r="103" spans="6:9" ht="12.75">
      <c r="F103" s="49" t="s">
        <v>132</v>
      </c>
      <c r="G103" s="51" t="s">
        <v>225</v>
      </c>
      <c r="H103" s="51" t="s">
        <v>226</v>
      </c>
      <c r="I103" s="51" t="s">
        <v>227</v>
      </c>
    </row>
    <row r="104" spans="6:9" ht="12.75">
      <c r="F104" s="50" t="s">
        <v>132</v>
      </c>
      <c r="G104" s="50" t="s">
        <v>359</v>
      </c>
      <c r="H104" s="50" t="s">
        <v>360</v>
      </c>
      <c r="I104" s="50" t="s">
        <v>227</v>
      </c>
    </row>
    <row r="105" spans="6:9" ht="56.25">
      <c r="F105" s="49" t="s">
        <v>132</v>
      </c>
      <c r="G105" s="51" t="s">
        <v>140</v>
      </c>
      <c r="H105" s="51" t="s">
        <v>141</v>
      </c>
      <c r="I105" s="51" t="s">
        <v>142</v>
      </c>
    </row>
    <row r="106" spans="6:9" ht="12.75">
      <c r="F106" s="50" t="s">
        <v>132</v>
      </c>
      <c r="G106" s="50" t="s">
        <v>338</v>
      </c>
      <c r="H106" s="50" t="s">
        <v>141</v>
      </c>
      <c r="I106" s="50" t="s">
        <v>339</v>
      </c>
    </row>
    <row r="107" spans="6:9" ht="12.75">
      <c r="F107" s="50" t="s">
        <v>132</v>
      </c>
      <c r="G107" s="50" t="s">
        <v>198</v>
      </c>
      <c r="H107" s="50" t="s">
        <v>199</v>
      </c>
      <c r="I107" s="50" t="s">
        <v>200</v>
      </c>
    </row>
    <row r="108" spans="6:9" ht="33.75">
      <c r="F108" s="49" t="s">
        <v>132</v>
      </c>
      <c r="G108" s="51" t="s">
        <v>228</v>
      </c>
      <c r="H108" s="51" t="s">
        <v>229</v>
      </c>
      <c r="I108" s="51" t="s">
        <v>227</v>
      </c>
    </row>
    <row r="109" spans="6:9" ht="12.75">
      <c r="F109" s="49" t="s">
        <v>138</v>
      </c>
      <c r="G109" s="51" t="s">
        <v>423</v>
      </c>
      <c r="H109" s="51" t="s">
        <v>313</v>
      </c>
      <c r="I109" s="51" t="s">
        <v>104</v>
      </c>
    </row>
    <row r="110" spans="6:9" ht="12.75">
      <c r="F110" s="49" t="s">
        <v>138</v>
      </c>
      <c r="G110" s="51" t="s">
        <v>233</v>
      </c>
      <c r="H110" s="51" t="s">
        <v>234</v>
      </c>
      <c r="I110" s="51" t="s">
        <v>232</v>
      </c>
    </row>
    <row r="111" spans="6:9" ht="12.75">
      <c r="F111" s="49" t="s">
        <v>138</v>
      </c>
      <c r="G111" s="51" t="s">
        <v>235</v>
      </c>
      <c r="H111" s="51" t="s">
        <v>236</v>
      </c>
      <c r="I111" s="51" t="s">
        <v>232</v>
      </c>
    </row>
    <row r="112" spans="6:9" ht="12.75">
      <c r="F112" s="50" t="s">
        <v>138</v>
      </c>
      <c r="G112" s="50" t="s">
        <v>405</v>
      </c>
      <c r="H112" s="50">
        <v>6012003550</v>
      </c>
      <c r="I112" s="50">
        <v>601201001</v>
      </c>
    </row>
    <row r="113" spans="6:9" ht="12.75">
      <c r="F113" s="49" t="s">
        <v>138</v>
      </c>
      <c r="G113" s="51" t="s">
        <v>230</v>
      </c>
      <c r="H113" s="51" t="s">
        <v>231</v>
      </c>
      <c r="I113" s="51" t="s">
        <v>232</v>
      </c>
    </row>
    <row r="114" spans="6:9" ht="12.75">
      <c r="F114" s="50" t="s">
        <v>138</v>
      </c>
      <c r="G114" s="50" t="s">
        <v>361</v>
      </c>
      <c r="H114" s="50" t="s">
        <v>362</v>
      </c>
      <c r="I114" s="50" t="s">
        <v>232</v>
      </c>
    </row>
    <row r="115" spans="6:9" ht="12.75">
      <c r="F115" s="50" t="s">
        <v>138</v>
      </c>
      <c r="G115" s="50" t="s">
        <v>363</v>
      </c>
      <c r="H115" s="50" t="s">
        <v>364</v>
      </c>
      <c r="I115" s="50" t="s">
        <v>232</v>
      </c>
    </row>
    <row r="116" spans="6:9" ht="12.75">
      <c r="F116" s="49" t="s">
        <v>138</v>
      </c>
      <c r="G116" s="51" t="s">
        <v>237</v>
      </c>
      <c r="H116" s="51" t="s">
        <v>238</v>
      </c>
      <c r="I116" s="51" t="s">
        <v>232</v>
      </c>
    </row>
    <row r="117" spans="6:9" ht="12.75">
      <c r="F117" s="50" t="s">
        <v>138</v>
      </c>
      <c r="G117" s="50" t="s">
        <v>365</v>
      </c>
      <c r="H117" s="50" t="s">
        <v>366</v>
      </c>
      <c r="I117" s="50" t="s">
        <v>232</v>
      </c>
    </row>
    <row r="118" spans="6:9" ht="12.75">
      <c r="F118" s="48" t="s">
        <v>143</v>
      </c>
      <c r="G118" s="48" t="s">
        <v>89</v>
      </c>
      <c r="H118" s="48" t="s">
        <v>90</v>
      </c>
      <c r="I118" s="48" t="s">
        <v>91</v>
      </c>
    </row>
    <row r="119" spans="6:9" ht="12.75">
      <c r="F119" s="48" t="s">
        <v>143</v>
      </c>
      <c r="G119" s="48" t="s">
        <v>96</v>
      </c>
      <c r="H119" s="48" t="s">
        <v>90</v>
      </c>
      <c r="I119" s="48" t="s">
        <v>97</v>
      </c>
    </row>
    <row r="120" spans="6:9" ht="12.75">
      <c r="F120" s="50" t="s">
        <v>143</v>
      </c>
      <c r="G120" s="50" t="s">
        <v>367</v>
      </c>
      <c r="H120" s="50" t="s">
        <v>368</v>
      </c>
      <c r="I120" s="50" t="s">
        <v>241</v>
      </c>
    </row>
    <row r="121" spans="6:9" ht="22.5">
      <c r="F121" s="49" t="s">
        <v>143</v>
      </c>
      <c r="G121" s="51" t="s">
        <v>239</v>
      </c>
      <c r="H121" s="51" t="s">
        <v>240</v>
      </c>
      <c r="I121" s="51" t="s">
        <v>241</v>
      </c>
    </row>
    <row r="122" spans="6:9" ht="56.25">
      <c r="F122" s="49" t="s">
        <v>143</v>
      </c>
      <c r="G122" s="51" t="s">
        <v>140</v>
      </c>
      <c r="H122" s="51" t="s">
        <v>141</v>
      </c>
      <c r="I122" s="51" t="s">
        <v>142</v>
      </c>
    </row>
    <row r="123" spans="6:9" ht="12.75">
      <c r="F123" s="50" t="s">
        <v>143</v>
      </c>
      <c r="G123" s="50" t="s">
        <v>338</v>
      </c>
      <c r="H123" s="50" t="s">
        <v>141</v>
      </c>
      <c r="I123" s="50" t="s">
        <v>339</v>
      </c>
    </row>
    <row r="124" spans="6:9" ht="12.75">
      <c r="F124" s="50" t="s">
        <v>143</v>
      </c>
      <c r="G124" s="50" t="s">
        <v>340</v>
      </c>
      <c r="H124" s="50" t="s">
        <v>341</v>
      </c>
      <c r="I124" s="50" t="s">
        <v>342</v>
      </c>
    </row>
    <row r="125" spans="6:9" ht="12.75">
      <c r="F125" s="50" t="s">
        <v>143</v>
      </c>
      <c r="G125" s="50" t="s">
        <v>408</v>
      </c>
      <c r="H125" s="50">
        <v>6013004998</v>
      </c>
      <c r="I125" s="50">
        <v>601301001</v>
      </c>
    </row>
    <row r="126" spans="6:9" ht="12.75">
      <c r="F126" s="50" t="s">
        <v>143</v>
      </c>
      <c r="G126" s="50" t="s">
        <v>108</v>
      </c>
      <c r="H126" s="50" t="s">
        <v>109</v>
      </c>
      <c r="I126" s="50" t="s">
        <v>110</v>
      </c>
    </row>
    <row r="127" spans="6:9" ht="22.5">
      <c r="F127" s="49" t="s">
        <v>143</v>
      </c>
      <c r="G127" s="51" t="s">
        <v>102</v>
      </c>
      <c r="H127" s="51" t="s">
        <v>103</v>
      </c>
      <c r="I127" s="51" t="s">
        <v>104</v>
      </c>
    </row>
    <row r="128" spans="6:9" ht="12.75">
      <c r="F128" s="49" t="s">
        <v>143</v>
      </c>
      <c r="G128" s="51" t="s">
        <v>147</v>
      </c>
      <c r="H128" s="51" t="s">
        <v>148</v>
      </c>
      <c r="I128" s="51" t="s">
        <v>149</v>
      </c>
    </row>
    <row r="129" spans="6:9" ht="12.75">
      <c r="F129" s="50" t="s">
        <v>143</v>
      </c>
      <c r="G129" s="50" t="s">
        <v>242</v>
      </c>
      <c r="H129" s="50" t="s">
        <v>243</v>
      </c>
      <c r="I129" s="50" t="s">
        <v>241</v>
      </c>
    </row>
    <row r="130" spans="6:9" ht="12.75">
      <c r="F130" s="49" t="s">
        <v>145</v>
      </c>
      <c r="G130" s="51" t="s">
        <v>244</v>
      </c>
      <c r="H130" s="51" t="s">
        <v>245</v>
      </c>
      <c r="I130" s="51" t="s">
        <v>246</v>
      </c>
    </row>
    <row r="131" spans="6:9" ht="12.75">
      <c r="F131" s="50" t="s">
        <v>145</v>
      </c>
      <c r="G131" s="50" t="s">
        <v>411</v>
      </c>
      <c r="H131" s="50">
        <v>6014003570</v>
      </c>
      <c r="I131" s="50">
        <v>601401001</v>
      </c>
    </row>
    <row r="132" spans="6:9" ht="12.75">
      <c r="F132" s="49" t="s">
        <v>150</v>
      </c>
      <c r="G132" s="51" t="s">
        <v>156</v>
      </c>
      <c r="H132" s="51" t="s">
        <v>157</v>
      </c>
      <c r="I132" s="51" t="s">
        <v>104</v>
      </c>
    </row>
    <row r="133" spans="6:9" ht="12.75">
      <c r="F133" s="49" t="s">
        <v>150</v>
      </c>
      <c r="G133" s="51" t="s">
        <v>247</v>
      </c>
      <c r="H133" s="51" t="s">
        <v>248</v>
      </c>
      <c r="I133" s="51" t="s">
        <v>249</v>
      </c>
    </row>
    <row r="134" spans="6:9" ht="12.75">
      <c r="F134" s="50" t="s">
        <v>150</v>
      </c>
      <c r="G134" s="50" t="s">
        <v>399</v>
      </c>
      <c r="H134" s="50">
        <v>6015777859</v>
      </c>
      <c r="I134" s="50">
        <v>601501001</v>
      </c>
    </row>
    <row r="135" spans="6:9" ht="56.25">
      <c r="F135" s="49" t="s">
        <v>150</v>
      </c>
      <c r="G135" s="51" t="s">
        <v>140</v>
      </c>
      <c r="H135" s="51" t="s">
        <v>141</v>
      </c>
      <c r="I135" s="51" t="s">
        <v>142</v>
      </c>
    </row>
    <row r="136" spans="6:9" ht="12.75">
      <c r="F136" s="50" t="s">
        <v>150</v>
      </c>
      <c r="G136" s="50" t="s">
        <v>338</v>
      </c>
      <c r="H136" s="50" t="s">
        <v>141</v>
      </c>
      <c r="I136" s="50" t="s">
        <v>339</v>
      </c>
    </row>
    <row r="137" spans="6:9" ht="22.5">
      <c r="F137" s="49" t="s">
        <v>150</v>
      </c>
      <c r="G137" s="51" t="s">
        <v>102</v>
      </c>
      <c r="H137" s="51" t="s">
        <v>103</v>
      </c>
      <c r="I137" s="51" t="s">
        <v>104</v>
      </c>
    </row>
    <row r="138" spans="6:9" ht="12.75">
      <c r="F138" s="50" t="s">
        <v>152</v>
      </c>
      <c r="G138" s="50" t="s">
        <v>369</v>
      </c>
      <c r="H138" s="50" t="s">
        <v>370</v>
      </c>
      <c r="I138" s="50" t="s">
        <v>252</v>
      </c>
    </row>
    <row r="139" spans="6:9" ht="12.75">
      <c r="F139" s="48" t="s">
        <v>152</v>
      </c>
      <c r="G139" s="48" t="s">
        <v>250</v>
      </c>
      <c r="H139" s="48" t="s">
        <v>251</v>
      </c>
      <c r="I139" s="48" t="s">
        <v>252</v>
      </c>
    </row>
    <row r="140" spans="6:9" ht="12.75">
      <c r="F140" s="49" t="s">
        <v>152</v>
      </c>
      <c r="G140" s="51" t="s">
        <v>253</v>
      </c>
      <c r="H140" s="51" t="s">
        <v>254</v>
      </c>
      <c r="I140" s="51" t="s">
        <v>252</v>
      </c>
    </row>
    <row r="141" spans="6:9" ht="12.75">
      <c r="F141" s="48" t="s">
        <v>154</v>
      </c>
      <c r="G141" s="48" t="s">
        <v>89</v>
      </c>
      <c r="H141" s="48" t="s">
        <v>90</v>
      </c>
      <c r="I141" s="48" t="s">
        <v>91</v>
      </c>
    </row>
    <row r="142" spans="6:9" ht="12.75">
      <c r="F142" s="48" t="s">
        <v>154</v>
      </c>
      <c r="G142" s="48" t="s">
        <v>96</v>
      </c>
      <c r="H142" s="48" t="s">
        <v>90</v>
      </c>
      <c r="I142" s="48" t="s">
        <v>97</v>
      </c>
    </row>
    <row r="143" spans="6:9" ht="12.75">
      <c r="F143" s="49" t="s">
        <v>154</v>
      </c>
      <c r="G143" s="51" t="s">
        <v>262</v>
      </c>
      <c r="H143" s="51" t="s">
        <v>263</v>
      </c>
      <c r="I143" s="51" t="s">
        <v>257</v>
      </c>
    </row>
    <row r="144" spans="6:9" ht="12.75">
      <c r="F144" s="50" t="s">
        <v>154</v>
      </c>
      <c r="G144" s="50" t="s">
        <v>340</v>
      </c>
      <c r="H144" s="50" t="s">
        <v>341</v>
      </c>
      <c r="I144" s="50" t="s">
        <v>342</v>
      </c>
    </row>
    <row r="145" spans="6:9" ht="12.75">
      <c r="F145" s="49" t="s">
        <v>154</v>
      </c>
      <c r="G145" s="51" t="s">
        <v>255</v>
      </c>
      <c r="H145" s="51" t="s">
        <v>256</v>
      </c>
      <c r="I145" s="51" t="s">
        <v>257</v>
      </c>
    </row>
    <row r="146" spans="6:9" ht="12.75">
      <c r="F146" s="49" t="s">
        <v>154</v>
      </c>
      <c r="G146" s="51" t="s">
        <v>258</v>
      </c>
      <c r="H146" s="51" t="s">
        <v>259</v>
      </c>
      <c r="I146" s="51" t="s">
        <v>257</v>
      </c>
    </row>
    <row r="147" spans="6:9" ht="12.75">
      <c r="F147" s="50" t="s">
        <v>154</v>
      </c>
      <c r="G147" s="50" t="s">
        <v>108</v>
      </c>
      <c r="H147" s="50" t="s">
        <v>109</v>
      </c>
      <c r="I147" s="50" t="s">
        <v>110</v>
      </c>
    </row>
    <row r="148" spans="6:9" ht="12.75">
      <c r="F148" s="50" t="s">
        <v>154</v>
      </c>
      <c r="G148" s="50" t="s">
        <v>371</v>
      </c>
      <c r="H148" s="50" t="s">
        <v>372</v>
      </c>
      <c r="I148" s="50" t="s">
        <v>257</v>
      </c>
    </row>
    <row r="149" spans="6:9" ht="12.75">
      <c r="F149" s="49" t="s">
        <v>154</v>
      </c>
      <c r="G149" s="51" t="s">
        <v>260</v>
      </c>
      <c r="H149" s="51" t="s">
        <v>261</v>
      </c>
      <c r="I149" s="51" t="s">
        <v>257</v>
      </c>
    </row>
    <row r="150" spans="6:9" ht="12.75">
      <c r="F150" s="49" t="s">
        <v>154</v>
      </c>
      <c r="G150" s="51" t="s">
        <v>147</v>
      </c>
      <c r="H150" s="51" t="s">
        <v>148</v>
      </c>
      <c r="I150" s="51" t="s">
        <v>149</v>
      </c>
    </row>
    <row r="151" spans="6:9" ht="12.75">
      <c r="F151" s="48" t="s">
        <v>158</v>
      </c>
      <c r="G151" s="48" t="s">
        <v>397</v>
      </c>
      <c r="H151" s="48" t="s">
        <v>398</v>
      </c>
      <c r="I151" s="48" t="s">
        <v>104</v>
      </c>
    </row>
    <row r="152" spans="6:9" ht="12.75">
      <c r="F152" s="48" t="s">
        <v>158</v>
      </c>
      <c r="G152" s="48" t="s">
        <v>89</v>
      </c>
      <c r="H152" s="48" t="s">
        <v>90</v>
      </c>
      <c r="I152" s="48" t="s">
        <v>91</v>
      </c>
    </row>
    <row r="153" spans="6:9" ht="12.75">
      <c r="F153" s="48" t="s">
        <v>158</v>
      </c>
      <c r="G153" s="48" t="s">
        <v>96</v>
      </c>
      <c r="H153" s="48" t="s">
        <v>90</v>
      </c>
      <c r="I153" s="48" t="s">
        <v>97</v>
      </c>
    </row>
    <row r="154" spans="6:9" ht="12.75">
      <c r="F154" s="50" t="s">
        <v>158</v>
      </c>
      <c r="G154" s="50" t="s">
        <v>375</v>
      </c>
      <c r="H154" s="50" t="s">
        <v>376</v>
      </c>
      <c r="I154" s="50" t="s">
        <v>269</v>
      </c>
    </row>
    <row r="155" spans="6:9" ht="12.75">
      <c r="F155" s="50" t="s">
        <v>158</v>
      </c>
      <c r="G155" s="50" t="s">
        <v>379</v>
      </c>
      <c r="H155" s="50" t="s">
        <v>380</v>
      </c>
      <c r="I155" s="50" t="s">
        <v>104</v>
      </c>
    </row>
    <row r="156" spans="6:9" ht="12.75">
      <c r="F156" s="49" t="s">
        <v>158</v>
      </c>
      <c r="G156" s="51" t="s">
        <v>264</v>
      </c>
      <c r="H156" s="51" t="s">
        <v>265</v>
      </c>
      <c r="I156" s="51" t="s">
        <v>266</v>
      </c>
    </row>
    <row r="157" spans="6:9" ht="12.75">
      <c r="F157" s="50" t="s">
        <v>158</v>
      </c>
      <c r="G157" s="50" t="s">
        <v>377</v>
      </c>
      <c r="H157" s="50" t="s">
        <v>378</v>
      </c>
      <c r="I157" s="50" t="s">
        <v>104</v>
      </c>
    </row>
    <row r="158" spans="6:9" ht="12.75">
      <c r="F158" s="50" t="s">
        <v>158</v>
      </c>
      <c r="G158" s="50" t="s">
        <v>267</v>
      </c>
      <c r="H158" s="50" t="s">
        <v>268</v>
      </c>
      <c r="I158" s="50" t="s">
        <v>269</v>
      </c>
    </row>
    <row r="159" spans="6:9" ht="12.75">
      <c r="F159" s="50" t="s">
        <v>158</v>
      </c>
      <c r="G159" s="50" t="s">
        <v>108</v>
      </c>
      <c r="H159" s="50" t="s">
        <v>109</v>
      </c>
      <c r="I159" s="50" t="s">
        <v>110</v>
      </c>
    </row>
    <row r="160" spans="6:9" ht="12.75">
      <c r="F160" s="50" t="s">
        <v>158</v>
      </c>
      <c r="G160" s="50" t="s">
        <v>381</v>
      </c>
      <c r="H160" s="50" t="s">
        <v>382</v>
      </c>
      <c r="I160" s="50" t="s">
        <v>104</v>
      </c>
    </row>
    <row r="161" spans="6:9" ht="12.75">
      <c r="F161" s="48" t="s">
        <v>158</v>
      </c>
      <c r="G161" s="48" t="s">
        <v>270</v>
      </c>
      <c r="H161" s="48">
        <v>6037009138</v>
      </c>
      <c r="I161" s="48">
        <v>603701001</v>
      </c>
    </row>
    <row r="162" spans="6:9" ht="12.75">
      <c r="F162" s="50" t="s">
        <v>158</v>
      </c>
      <c r="G162" s="50" t="s">
        <v>373</v>
      </c>
      <c r="H162" s="50" t="s">
        <v>374</v>
      </c>
      <c r="I162" s="50" t="s">
        <v>104</v>
      </c>
    </row>
    <row r="163" spans="6:9" ht="12.75">
      <c r="F163" s="49" t="s">
        <v>158</v>
      </c>
      <c r="G163" s="51" t="s">
        <v>271</v>
      </c>
      <c r="H163" s="51" t="s">
        <v>272</v>
      </c>
      <c r="I163" s="51" t="s">
        <v>104</v>
      </c>
    </row>
    <row r="164" spans="6:9" ht="12.75">
      <c r="F164" s="50" t="s">
        <v>158</v>
      </c>
      <c r="G164" s="50" t="s">
        <v>383</v>
      </c>
      <c r="H164" s="50" t="s">
        <v>384</v>
      </c>
      <c r="I164" s="50" t="s">
        <v>269</v>
      </c>
    </row>
    <row r="165" spans="6:9" ht="12.75">
      <c r="F165" s="48" t="s">
        <v>158</v>
      </c>
      <c r="G165" s="48" t="s">
        <v>273</v>
      </c>
      <c r="H165" s="48" t="s">
        <v>274</v>
      </c>
      <c r="I165" s="48" t="s">
        <v>266</v>
      </c>
    </row>
    <row r="166" spans="6:9" ht="12.75">
      <c r="F166" s="49" t="s">
        <v>158</v>
      </c>
      <c r="G166" s="51" t="s">
        <v>424</v>
      </c>
      <c r="H166" s="51">
        <v>6037009138</v>
      </c>
      <c r="I166" s="51">
        <v>603701001</v>
      </c>
    </row>
    <row r="167" spans="6:9" ht="22.5">
      <c r="F167" s="49" t="s">
        <v>158</v>
      </c>
      <c r="G167" s="51" t="s">
        <v>102</v>
      </c>
      <c r="H167" s="51" t="s">
        <v>103</v>
      </c>
      <c r="I167" s="51" t="s">
        <v>104</v>
      </c>
    </row>
    <row r="168" spans="6:9" ht="12.75">
      <c r="F168" s="50" t="s">
        <v>158</v>
      </c>
      <c r="G168" s="50" t="s">
        <v>409</v>
      </c>
      <c r="H168" s="50">
        <v>6027083982</v>
      </c>
      <c r="I168" s="50">
        <v>603701001</v>
      </c>
    </row>
    <row r="169" spans="6:9" ht="12.75">
      <c r="F169" s="49" t="s">
        <v>158</v>
      </c>
      <c r="G169" s="51" t="s">
        <v>277</v>
      </c>
      <c r="H169" s="51" t="s">
        <v>278</v>
      </c>
      <c r="I169" s="51" t="s">
        <v>269</v>
      </c>
    </row>
    <row r="170" spans="6:9" ht="12.75">
      <c r="F170" s="49" t="s">
        <v>158</v>
      </c>
      <c r="G170" s="51" t="s">
        <v>147</v>
      </c>
      <c r="H170" s="51" t="s">
        <v>148</v>
      </c>
      <c r="I170" s="51" t="s">
        <v>149</v>
      </c>
    </row>
    <row r="171" spans="6:9" ht="12.75">
      <c r="F171" s="50" t="s">
        <v>158</v>
      </c>
      <c r="G171" s="50" t="s">
        <v>275</v>
      </c>
      <c r="H171" s="50" t="s">
        <v>276</v>
      </c>
      <c r="I171" s="50" t="s">
        <v>269</v>
      </c>
    </row>
    <row r="172" spans="6:9" ht="12.75">
      <c r="F172" s="49" t="s">
        <v>163</v>
      </c>
      <c r="G172" s="51" t="s">
        <v>279</v>
      </c>
      <c r="H172" s="51" t="s">
        <v>280</v>
      </c>
      <c r="I172" s="51" t="s">
        <v>281</v>
      </c>
    </row>
    <row r="173" spans="6:9" ht="12.75">
      <c r="F173" s="49" t="s">
        <v>166</v>
      </c>
      <c r="G173" s="51" t="s">
        <v>419</v>
      </c>
      <c r="H173" s="51" t="s">
        <v>161</v>
      </c>
      <c r="I173" s="51" t="s">
        <v>162</v>
      </c>
    </row>
    <row r="174" spans="6:9" ht="12.75">
      <c r="F174" s="48" t="s">
        <v>166</v>
      </c>
      <c r="G174" s="48" t="s">
        <v>160</v>
      </c>
      <c r="H174" s="48" t="s">
        <v>161</v>
      </c>
      <c r="I174" s="48" t="s">
        <v>162</v>
      </c>
    </row>
    <row r="175" spans="6:9" ht="12.75">
      <c r="F175" s="50" t="s">
        <v>166</v>
      </c>
      <c r="G175" s="50" t="s">
        <v>385</v>
      </c>
      <c r="H175" s="50" t="s">
        <v>386</v>
      </c>
      <c r="I175" s="50" t="s">
        <v>284</v>
      </c>
    </row>
    <row r="176" spans="6:9" ht="12.75">
      <c r="F176" s="50" t="s">
        <v>166</v>
      </c>
      <c r="G176" s="50" t="s">
        <v>282</v>
      </c>
      <c r="H176" s="50" t="s">
        <v>283</v>
      </c>
      <c r="I176" s="50" t="s">
        <v>284</v>
      </c>
    </row>
    <row r="177" spans="6:9" ht="12.75">
      <c r="F177" s="50" t="s">
        <v>166</v>
      </c>
      <c r="G177" s="50" t="s">
        <v>403</v>
      </c>
      <c r="H177" s="50">
        <v>6020005907</v>
      </c>
      <c r="I177" s="50">
        <v>602001001</v>
      </c>
    </row>
    <row r="178" spans="6:9" ht="12.75">
      <c r="F178" s="49" t="s">
        <v>166</v>
      </c>
      <c r="G178" s="51" t="s">
        <v>285</v>
      </c>
      <c r="H178" s="51" t="s">
        <v>286</v>
      </c>
      <c r="I178" s="51" t="s">
        <v>284</v>
      </c>
    </row>
    <row r="179" spans="6:9" ht="12.75">
      <c r="F179" s="49" t="s">
        <v>168</v>
      </c>
      <c r="G179" s="51" t="s">
        <v>287</v>
      </c>
      <c r="H179" s="51" t="s">
        <v>288</v>
      </c>
      <c r="I179" s="51" t="s">
        <v>289</v>
      </c>
    </row>
    <row r="180" spans="6:9" ht="12.75">
      <c r="F180" s="50" t="s">
        <v>168</v>
      </c>
      <c r="G180" s="50" t="s">
        <v>387</v>
      </c>
      <c r="H180" s="50" t="s">
        <v>388</v>
      </c>
      <c r="I180" s="50" t="s">
        <v>289</v>
      </c>
    </row>
    <row r="181" spans="6:9" ht="12.75">
      <c r="F181" s="50" t="s">
        <v>168</v>
      </c>
      <c r="G181" s="50" t="s">
        <v>389</v>
      </c>
      <c r="H181" s="50" t="s">
        <v>390</v>
      </c>
      <c r="I181" s="50" t="s">
        <v>289</v>
      </c>
    </row>
    <row r="182" spans="6:9" ht="12.75">
      <c r="F182" s="50" t="s">
        <v>168</v>
      </c>
      <c r="G182" s="50" t="s">
        <v>400</v>
      </c>
      <c r="H182" s="50">
        <v>6021005868</v>
      </c>
      <c r="I182" s="50">
        <v>602101001</v>
      </c>
    </row>
    <row r="183" spans="6:9" ht="12.75">
      <c r="F183" s="50" t="s">
        <v>168</v>
      </c>
      <c r="G183" s="50" t="s">
        <v>140</v>
      </c>
      <c r="H183" s="50" t="s">
        <v>141</v>
      </c>
      <c r="I183" s="50" t="s">
        <v>142</v>
      </c>
    </row>
    <row r="184" spans="6:9" ht="12.75">
      <c r="F184" s="50" t="s">
        <v>168</v>
      </c>
      <c r="G184" s="50" t="s">
        <v>338</v>
      </c>
      <c r="H184" s="50" t="s">
        <v>141</v>
      </c>
      <c r="I184" s="50" t="s">
        <v>339</v>
      </c>
    </row>
    <row r="185" spans="6:9" ht="22.5">
      <c r="F185" s="49" t="s">
        <v>168</v>
      </c>
      <c r="G185" s="51" t="s">
        <v>102</v>
      </c>
      <c r="H185" s="51" t="s">
        <v>103</v>
      </c>
      <c r="I185" s="51" t="s">
        <v>104</v>
      </c>
    </row>
    <row r="186" spans="6:9" ht="12.75">
      <c r="F186" s="48" t="s">
        <v>170</v>
      </c>
      <c r="G186" s="48" t="s">
        <v>89</v>
      </c>
      <c r="H186" s="48" t="s">
        <v>90</v>
      </c>
      <c r="I186" s="48" t="s">
        <v>91</v>
      </c>
    </row>
    <row r="187" spans="6:9" ht="12.75">
      <c r="F187" s="48" t="s">
        <v>170</v>
      </c>
      <c r="G187" s="48" t="s">
        <v>96</v>
      </c>
      <c r="H187" s="48" t="s">
        <v>90</v>
      </c>
      <c r="I187" s="48" t="s">
        <v>97</v>
      </c>
    </row>
    <row r="188" spans="6:9" ht="12.75">
      <c r="F188" s="49" t="s">
        <v>170</v>
      </c>
      <c r="G188" s="51" t="s">
        <v>295</v>
      </c>
      <c r="H188" s="51" t="s">
        <v>296</v>
      </c>
      <c r="I188" s="51" t="s">
        <v>292</v>
      </c>
    </row>
    <row r="189" spans="6:9" ht="12.75">
      <c r="F189" s="50" t="s">
        <v>170</v>
      </c>
      <c r="G189" s="50" t="s">
        <v>391</v>
      </c>
      <c r="H189" s="50" t="s">
        <v>392</v>
      </c>
      <c r="I189" s="50" t="s">
        <v>292</v>
      </c>
    </row>
    <row r="190" spans="6:9" ht="22.5">
      <c r="F190" s="49" t="s">
        <v>170</v>
      </c>
      <c r="G190" s="51" t="s">
        <v>290</v>
      </c>
      <c r="H190" s="51" t="s">
        <v>291</v>
      </c>
      <c r="I190" s="51" t="s">
        <v>292</v>
      </c>
    </row>
    <row r="191" spans="6:9" ht="22.5">
      <c r="F191" s="49" t="s">
        <v>170</v>
      </c>
      <c r="G191" s="51" t="s">
        <v>293</v>
      </c>
      <c r="H191" s="51" t="s">
        <v>294</v>
      </c>
      <c r="I191" s="51" t="s">
        <v>292</v>
      </c>
    </row>
    <row r="192" spans="6:9" ht="12.75">
      <c r="F192" s="50" t="s">
        <v>170</v>
      </c>
      <c r="G192" s="50" t="s">
        <v>407</v>
      </c>
      <c r="H192" s="50">
        <v>6022007226</v>
      </c>
      <c r="I192" s="50">
        <v>602201001</v>
      </c>
    </row>
    <row r="193" spans="6:9" ht="12.75">
      <c r="F193" s="50" t="s">
        <v>170</v>
      </c>
      <c r="G193" s="50" t="s">
        <v>140</v>
      </c>
      <c r="H193" s="50" t="s">
        <v>141</v>
      </c>
      <c r="I193" s="50" t="s">
        <v>142</v>
      </c>
    </row>
    <row r="194" spans="6:9" ht="12.75">
      <c r="F194" s="50" t="s">
        <v>170</v>
      </c>
      <c r="G194" s="50" t="s">
        <v>338</v>
      </c>
      <c r="H194" s="50" t="s">
        <v>141</v>
      </c>
      <c r="I194" s="50" t="s">
        <v>339</v>
      </c>
    </row>
    <row r="195" spans="6:9" ht="56.25">
      <c r="F195" s="49" t="s">
        <v>170</v>
      </c>
      <c r="G195" s="51" t="s">
        <v>180</v>
      </c>
      <c r="H195" s="51" t="s">
        <v>141</v>
      </c>
      <c r="I195" s="51" t="s">
        <v>136</v>
      </c>
    </row>
    <row r="196" spans="6:9" ht="12.75">
      <c r="F196" s="50" t="s">
        <v>170</v>
      </c>
      <c r="G196" s="50" t="s">
        <v>340</v>
      </c>
      <c r="H196" s="50" t="s">
        <v>341</v>
      </c>
      <c r="I196" s="50" t="s">
        <v>342</v>
      </c>
    </row>
    <row r="197" spans="6:9" ht="12.75">
      <c r="F197" s="50" t="s">
        <v>170</v>
      </c>
      <c r="G197" s="50" t="s">
        <v>108</v>
      </c>
      <c r="H197" s="50" t="s">
        <v>109</v>
      </c>
      <c r="I197" s="50" t="s">
        <v>110</v>
      </c>
    </row>
    <row r="198" spans="6:9" ht="12.75">
      <c r="F198" s="49" t="s">
        <v>170</v>
      </c>
      <c r="G198" s="51" t="s">
        <v>297</v>
      </c>
      <c r="H198" s="51" t="s">
        <v>298</v>
      </c>
      <c r="I198" s="51" t="s">
        <v>292</v>
      </c>
    </row>
    <row r="199" spans="6:9" ht="12.75">
      <c r="F199" s="49" t="s">
        <v>170</v>
      </c>
      <c r="G199" s="51" t="s">
        <v>147</v>
      </c>
      <c r="H199" s="51" t="s">
        <v>148</v>
      </c>
      <c r="I199" s="51" t="s">
        <v>149</v>
      </c>
    </row>
    <row r="200" spans="6:9" ht="12.75">
      <c r="F200" s="50" t="s">
        <v>170</v>
      </c>
      <c r="G200" s="50" t="s">
        <v>393</v>
      </c>
      <c r="H200" s="50" t="s">
        <v>394</v>
      </c>
      <c r="I200" s="50" t="s">
        <v>292</v>
      </c>
    </row>
    <row r="201" spans="6:9" ht="12.75">
      <c r="F201" s="48" t="s">
        <v>174</v>
      </c>
      <c r="G201" s="48" t="s">
        <v>89</v>
      </c>
      <c r="H201" s="48" t="s">
        <v>90</v>
      </c>
      <c r="I201" s="48" t="s">
        <v>91</v>
      </c>
    </row>
    <row r="202" spans="6:9" ht="12.75">
      <c r="F202" s="48" t="s">
        <v>174</v>
      </c>
      <c r="G202" s="48" t="s">
        <v>96</v>
      </c>
      <c r="H202" s="48" t="s">
        <v>90</v>
      </c>
      <c r="I202" s="48" t="s">
        <v>97</v>
      </c>
    </row>
    <row r="203" spans="6:9" ht="12.75">
      <c r="F203" s="48" t="s">
        <v>174</v>
      </c>
      <c r="G203" s="50" t="s">
        <v>395</v>
      </c>
      <c r="H203" s="50" t="s">
        <v>396</v>
      </c>
      <c r="I203" s="50" t="s">
        <v>301</v>
      </c>
    </row>
    <row r="204" spans="6:9" ht="12.75">
      <c r="F204" s="48" t="s">
        <v>174</v>
      </c>
      <c r="G204" s="50" t="s">
        <v>299</v>
      </c>
      <c r="H204" s="50" t="s">
        <v>300</v>
      </c>
      <c r="I204" s="50" t="s">
        <v>301</v>
      </c>
    </row>
    <row r="205" spans="6:9" ht="12.75">
      <c r="F205" s="48" t="s">
        <v>174</v>
      </c>
      <c r="G205" s="50" t="s">
        <v>338</v>
      </c>
      <c r="H205" s="50" t="s">
        <v>141</v>
      </c>
      <c r="I205" s="50" t="s">
        <v>339</v>
      </c>
    </row>
    <row r="206" spans="6:9" ht="12.75">
      <c r="F206" s="48" t="s">
        <v>174</v>
      </c>
      <c r="G206" s="50" t="s">
        <v>108</v>
      </c>
      <c r="H206" s="50" t="s">
        <v>109</v>
      </c>
      <c r="I206" s="50" t="s">
        <v>110</v>
      </c>
    </row>
    <row r="207" spans="6:9" ht="12.75">
      <c r="F207" s="48" t="s">
        <v>174</v>
      </c>
      <c r="G207" s="50" t="s">
        <v>147</v>
      </c>
      <c r="H207" s="50" t="s">
        <v>148</v>
      </c>
      <c r="I207" s="50" t="s">
        <v>149</v>
      </c>
    </row>
    <row r="208" spans="6:9" ht="22.5">
      <c r="F208" s="49" t="s">
        <v>425</v>
      </c>
      <c r="G208" s="51" t="s">
        <v>299</v>
      </c>
      <c r="H208" s="51" t="s">
        <v>300</v>
      </c>
      <c r="I208" s="51" t="s">
        <v>301</v>
      </c>
    </row>
    <row r="209" spans="6:9" ht="12.75">
      <c r="F209" s="49" t="s">
        <v>425</v>
      </c>
      <c r="G209" s="51" t="s">
        <v>147</v>
      </c>
      <c r="H209" s="51" t="s">
        <v>148</v>
      </c>
      <c r="I209" s="51" t="s">
        <v>149</v>
      </c>
    </row>
    <row r="210" spans="6:9" ht="12.75">
      <c r="F210" s="49" t="s">
        <v>178</v>
      </c>
      <c r="G210" s="51" t="s">
        <v>302</v>
      </c>
      <c r="H210" s="51" t="s">
        <v>303</v>
      </c>
      <c r="I210" s="51" t="s">
        <v>304</v>
      </c>
    </row>
    <row r="211" spans="6:9" ht="12.75">
      <c r="F211" s="52"/>
      <c r="G211" s="52"/>
      <c r="H211" s="52"/>
      <c r="I211" s="52"/>
    </row>
    <row r="212" spans="6:9" ht="12.75">
      <c r="F212" s="52"/>
      <c r="G212" s="52"/>
      <c r="H212" s="52"/>
      <c r="I212" s="52"/>
    </row>
    <row r="213" spans="6:9" ht="12.75">
      <c r="F213" s="52"/>
      <c r="G213" s="52"/>
      <c r="H213" s="52"/>
      <c r="I213" s="52"/>
    </row>
    <row r="214" spans="6:9" ht="12.75">
      <c r="F214" s="52"/>
      <c r="G214" s="52"/>
      <c r="H214" s="52"/>
      <c r="I214" s="52"/>
    </row>
    <row r="215" spans="6:9" ht="12.75">
      <c r="F215" s="52"/>
      <c r="G215" s="52"/>
      <c r="H215" s="52"/>
      <c r="I215" s="52"/>
    </row>
    <row r="216" spans="6:9" ht="12.75">
      <c r="F216" s="52"/>
      <c r="G216" s="52"/>
      <c r="H216" s="52"/>
      <c r="I216" s="52"/>
    </row>
    <row r="217" spans="6:9" ht="12.75">
      <c r="F217" s="52"/>
      <c r="G217" s="52"/>
      <c r="H217" s="52"/>
      <c r="I217" s="52"/>
    </row>
    <row r="218" spans="6:9" ht="12.75">
      <c r="F218" s="52"/>
      <c r="G218" s="52"/>
      <c r="H218" s="52"/>
      <c r="I218" s="52"/>
    </row>
    <row r="219" spans="6:9" ht="12.75">
      <c r="F219" s="52"/>
      <c r="G219" s="52"/>
      <c r="H219" s="52"/>
      <c r="I219" s="52"/>
    </row>
    <row r="220" spans="6:9" ht="12.75">
      <c r="F220" s="52"/>
      <c r="G220" s="52"/>
      <c r="H220" s="52"/>
      <c r="I220" s="52"/>
    </row>
    <row r="221" spans="6:9" ht="12.75">
      <c r="F221" s="52"/>
      <c r="G221" s="52"/>
      <c r="H221" s="52"/>
      <c r="I221" s="52"/>
    </row>
    <row r="222" spans="6:9" ht="12.75">
      <c r="F222" s="52"/>
      <c r="G222" s="52"/>
      <c r="H222" s="52"/>
      <c r="I222" s="52"/>
    </row>
    <row r="223" spans="6:9" ht="12.75">
      <c r="F223" s="52"/>
      <c r="G223" s="52"/>
      <c r="H223" s="52"/>
      <c r="I223" s="52"/>
    </row>
    <row r="224" spans="6:9" ht="12.75">
      <c r="F224" s="52"/>
      <c r="G224" s="52"/>
      <c r="H224" s="52"/>
      <c r="I224" s="52"/>
    </row>
    <row r="225" spans="6:9" ht="12.75">
      <c r="F225" s="52"/>
      <c r="G225" s="52"/>
      <c r="H225" s="52"/>
      <c r="I225" s="52"/>
    </row>
    <row r="226" spans="6:9" ht="12.75">
      <c r="F226" s="52"/>
      <c r="G226" s="52"/>
      <c r="H226" s="52"/>
      <c r="I226" s="52"/>
    </row>
    <row r="227" spans="6:9" ht="12.75">
      <c r="F227" s="52"/>
      <c r="G227" s="52"/>
      <c r="H227" s="52"/>
      <c r="I227" s="52"/>
    </row>
    <row r="228" spans="6:9" ht="12.75">
      <c r="F228" s="52"/>
      <c r="G228" s="52"/>
      <c r="H228" s="52"/>
      <c r="I228" s="52"/>
    </row>
    <row r="229" spans="6:9" ht="12.75">
      <c r="F229" s="52"/>
      <c r="G229" s="52"/>
      <c r="H229" s="52"/>
      <c r="I229" s="52"/>
    </row>
    <row r="230" spans="6:9" ht="12.75">
      <c r="F230" s="52"/>
      <c r="G230" s="52"/>
      <c r="H230" s="52"/>
      <c r="I230" s="52"/>
    </row>
    <row r="231" spans="6:9" ht="12.75">
      <c r="F231" s="52"/>
      <c r="G231" s="52"/>
      <c r="H231" s="52"/>
      <c r="I231" s="52"/>
    </row>
    <row r="232" spans="6:9" ht="12.75">
      <c r="F232" s="52"/>
      <c r="G232" s="52"/>
      <c r="H232" s="52"/>
      <c r="I232" s="52"/>
    </row>
    <row r="233" spans="6:9" ht="12.75">
      <c r="F233" s="52"/>
      <c r="G233" s="52"/>
      <c r="H233" s="52"/>
      <c r="I233" s="52"/>
    </row>
    <row r="234" spans="6:9" ht="12.75">
      <c r="F234" s="52"/>
      <c r="G234" s="52"/>
      <c r="H234" s="52"/>
      <c r="I234" s="52"/>
    </row>
    <row r="235" spans="6:9" ht="12.75">
      <c r="F235" s="52"/>
      <c r="G235" s="52"/>
      <c r="H235" s="52"/>
      <c r="I235" s="52"/>
    </row>
    <row r="236" spans="6:9" ht="12.75">
      <c r="F236" s="52"/>
      <c r="G236" s="52"/>
      <c r="H236" s="52"/>
      <c r="I236" s="52"/>
    </row>
    <row r="237" spans="6:9" ht="12.75">
      <c r="F237" s="52"/>
      <c r="G237" s="52"/>
      <c r="H237" s="52"/>
      <c r="I237" s="52"/>
    </row>
    <row r="238" spans="6:9" ht="12.75">
      <c r="F238" s="52"/>
      <c r="G238" s="52"/>
      <c r="H238" s="52"/>
      <c r="I238" s="52"/>
    </row>
    <row r="239" spans="6:9" ht="12.75">
      <c r="F239" s="52"/>
      <c r="G239" s="52"/>
      <c r="H239" s="52"/>
      <c r="I239" s="52"/>
    </row>
    <row r="240" spans="6:9" ht="12.75">
      <c r="F240" s="52"/>
      <c r="G240" s="52"/>
      <c r="H240" s="52"/>
      <c r="I240" s="52"/>
    </row>
    <row r="241" spans="6:9" ht="12.75">
      <c r="F241" s="52"/>
      <c r="G241" s="52"/>
      <c r="H241" s="52"/>
      <c r="I241" s="52"/>
    </row>
    <row r="242" spans="6:9" ht="12.75">
      <c r="F242" s="52"/>
      <c r="G242" s="52"/>
      <c r="H242" s="52"/>
      <c r="I242" s="52"/>
    </row>
    <row r="243" spans="6:9" ht="12.75">
      <c r="F243" s="52"/>
      <c r="G243" s="52"/>
      <c r="H243" s="52"/>
      <c r="I243" s="52"/>
    </row>
    <row r="244" spans="6:9" ht="12.75">
      <c r="F244" s="52"/>
      <c r="G244" s="52"/>
      <c r="H244" s="52"/>
      <c r="I244" s="52"/>
    </row>
    <row r="245" spans="6:9" ht="12.75">
      <c r="F245" s="52"/>
      <c r="G245" s="52"/>
      <c r="H245" s="52"/>
      <c r="I245" s="52"/>
    </row>
    <row r="246" spans="6:9" ht="12.75">
      <c r="F246" s="52"/>
      <c r="G246" s="52"/>
      <c r="H246" s="52"/>
      <c r="I246" s="52"/>
    </row>
    <row r="247" spans="6:9" ht="12.75">
      <c r="F247" s="52"/>
      <c r="G247" s="52"/>
      <c r="H247" s="52"/>
      <c r="I247" s="52"/>
    </row>
    <row r="248" spans="6:9" ht="12.75">
      <c r="F248" s="52"/>
      <c r="G248" s="52"/>
      <c r="H248" s="52"/>
      <c r="I248" s="52"/>
    </row>
    <row r="249" spans="6:9" ht="12.75">
      <c r="F249" s="52"/>
      <c r="G249" s="52"/>
      <c r="H249" s="52"/>
      <c r="I249" s="52"/>
    </row>
    <row r="250" spans="6:9" ht="12.75">
      <c r="F250" s="52"/>
      <c r="G250" s="52"/>
      <c r="H250" s="52"/>
      <c r="I250" s="52"/>
    </row>
    <row r="251" spans="6:9" ht="12.75">
      <c r="F251" s="52"/>
      <c r="G251" s="52"/>
      <c r="H251" s="52"/>
      <c r="I251" s="52"/>
    </row>
    <row r="252" spans="6:9" ht="12.75">
      <c r="F252" s="52"/>
      <c r="G252" s="52"/>
      <c r="H252" s="52"/>
      <c r="I252" s="52"/>
    </row>
    <row r="253" spans="6:9" ht="12.75">
      <c r="F253" s="52"/>
      <c r="G253" s="52"/>
      <c r="H253" s="52"/>
      <c r="I253" s="52"/>
    </row>
    <row r="254" spans="6:9" ht="12.75">
      <c r="F254" s="52"/>
      <c r="G254" s="52"/>
      <c r="H254" s="52"/>
      <c r="I254" s="52"/>
    </row>
    <row r="255" spans="6:9" ht="12.75">
      <c r="F255" s="52"/>
      <c r="G255" s="52"/>
      <c r="H255" s="52"/>
      <c r="I255" s="52"/>
    </row>
    <row r="256" spans="6:9" ht="12.75">
      <c r="F256" s="52"/>
      <c r="G256" s="52"/>
      <c r="H256" s="52"/>
      <c r="I256" s="52"/>
    </row>
    <row r="257" spans="6:9" ht="12.75">
      <c r="F257" s="52"/>
      <c r="G257" s="52"/>
      <c r="H257" s="52"/>
      <c r="I257" s="52"/>
    </row>
    <row r="258" spans="6:9" ht="12.75">
      <c r="F258" s="52"/>
      <c r="G258" s="52"/>
      <c r="H258" s="52"/>
      <c r="I258" s="52"/>
    </row>
    <row r="259" spans="6:9" ht="12.75">
      <c r="F259" s="52"/>
      <c r="G259" s="52"/>
      <c r="H259" s="52"/>
      <c r="I259" s="52"/>
    </row>
    <row r="260" spans="6:9" ht="12.75">
      <c r="F260" s="52"/>
      <c r="G260" s="52"/>
      <c r="H260" s="52"/>
      <c r="I260" s="52"/>
    </row>
    <row r="261" spans="6:9" ht="12.75">
      <c r="F261" s="52"/>
      <c r="G261" s="52"/>
      <c r="H261" s="52"/>
      <c r="I261" s="52"/>
    </row>
    <row r="262" spans="6:9" ht="12.75">
      <c r="F262" s="52"/>
      <c r="G262" s="52"/>
      <c r="H262" s="52"/>
      <c r="I262" s="52"/>
    </row>
    <row r="263" spans="6:9" ht="12.75">
      <c r="F263" s="52"/>
      <c r="G263" s="52"/>
      <c r="H263" s="52"/>
      <c r="I263" s="52"/>
    </row>
    <row r="264" spans="6:9" ht="12.75">
      <c r="F264" s="52"/>
      <c r="G264" s="52"/>
      <c r="H264" s="52"/>
      <c r="I264" s="52"/>
    </row>
    <row r="265" spans="6:9" ht="12.75">
      <c r="F265" s="52"/>
      <c r="G265" s="52"/>
      <c r="H265" s="52"/>
      <c r="I265" s="52"/>
    </row>
    <row r="266" spans="6:9" ht="12.75">
      <c r="F266" s="52"/>
      <c r="G266" s="52"/>
      <c r="H266" s="52"/>
      <c r="I266" s="52"/>
    </row>
    <row r="267" spans="6:9" ht="12.75">
      <c r="F267" s="52"/>
      <c r="G267" s="52"/>
      <c r="H267" s="52"/>
      <c r="I267" s="52"/>
    </row>
    <row r="268" spans="6:9" ht="12.75">
      <c r="F268" s="52"/>
      <c r="G268" s="52"/>
      <c r="H268" s="52"/>
      <c r="I268" s="52"/>
    </row>
    <row r="269" spans="6:9" ht="12.75">
      <c r="F269" s="52"/>
      <c r="G269" s="52"/>
      <c r="H269" s="52"/>
      <c r="I269" s="52"/>
    </row>
    <row r="270" spans="6:9" ht="12.75">
      <c r="F270" s="52"/>
      <c r="G270" s="52"/>
      <c r="H270" s="52"/>
      <c r="I270" s="52"/>
    </row>
    <row r="271" spans="6:9" ht="12.75">
      <c r="F271" s="52"/>
      <c r="G271" s="52"/>
      <c r="H271" s="52"/>
      <c r="I271" s="52"/>
    </row>
    <row r="272" spans="6:9" ht="12.75">
      <c r="F272" s="52"/>
      <c r="G272" s="52"/>
      <c r="H272" s="52"/>
      <c r="I272" s="52"/>
    </row>
    <row r="273" spans="6:9" ht="12.75">
      <c r="F273" s="52"/>
      <c r="G273" s="52"/>
      <c r="H273" s="52"/>
      <c r="I273" s="52"/>
    </row>
    <row r="274" spans="6:9" ht="12.75">
      <c r="F274" s="52"/>
      <c r="G274" s="52"/>
      <c r="H274" s="52"/>
      <c r="I274" s="52"/>
    </row>
    <row r="275" spans="6:9" ht="12.75">
      <c r="F275" s="52"/>
      <c r="G275" s="52"/>
      <c r="H275" s="52"/>
      <c r="I275" s="52"/>
    </row>
    <row r="276" spans="6:9" ht="12.75">
      <c r="F276" s="52"/>
      <c r="G276" s="52"/>
      <c r="H276" s="52"/>
      <c r="I276" s="52"/>
    </row>
    <row r="277" spans="6:9" ht="12.75">
      <c r="F277" s="52"/>
      <c r="G277" s="52"/>
      <c r="H277" s="52"/>
      <c r="I277" s="52"/>
    </row>
    <row r="278" spans="6:9" ht="12.75">
      <c r="F278" s="52"/>
      <c r="G278" s="52"/>
      <c r="H278" s="52"/>
      <c r="I278" s="52"/>
    </row>
    <row r="279" spans="6:9" ht="12.75">
      <c r="F279" s="52"/>
      <c r="G279" s="52"/>
      <c r="H279" s="52"/>
      <c r="I279" s="52"/>
    </row>
    <row r="280" spans="6:9" ht="12.75">
      <c r="F280" s="52"/>
      <c r="G280" s="52"/>
      <c r="H280" s="52"/>
      <c r="I280" s="52"/>
    </row>
    <row r="281" spans="6:9" ht="12.75">
      <c r="F281" s="52"/>
      <c r="G281" s="52"/>
      <c r="H281" s="52"/>
      <c r="I281" s="52"/>
    </row>
    <row r="282" spans="6:9" ht="12.75">
      <c r="F282" s="52"/>
      <c r="G282" s="52"/>
      <c r="H282" s="52"/>
      <c r="I282" s="52"/>
    </row>
    <row r="283" spans="6:9" ht="12.75">
      <c r="F283" s="52"/>
      <c r="G283" s="52"/>
      <c r="H283" s="52"/>
      <c r="I283" s="52"/>
    </row>
    <row r="284" spans="6:9" ht="12.75">
      <c r="F284" s="52"/>
      <c r="G284" s="52"/>
      <c r="H284" s="52"/>
      <c r="I284" s="52"/>
    </row>
    <row r="285" spans="6:9" ht="12.75">
      <c r="F285" s="52"/>
      <c r="G285" s="52"/>
      <c r="H285" s="52"/>
      <c r="I285" s="52"/>
    </row>
    <row r="286" spans="6:9" ht="12.75">
      <c r="F286" s="52"/>
      <c r="G286" s="52"/>
      <c r="H286" s="52"/>
      <c r="I286" s="52"/>
    </row>
    <row r="287" spans="6:9" ht="12.75">
      <c r="F287" s="52"/>
      <c r="G287" s="52"/>
      <c r="H287" s="52"/>
      <c r="I287" s="52"/>
    </row>
    <row r="288" spans="6:9" ht="12.75">
      <c r="F288" s="52"/>
      <c r="G288" s="52"/>
      <c r="H288" s="52"/>
      <c r="I288" s="52"/>
    </row>
    <row r="289" spans="6:9" ht="12.75">
      <c r="F289" s="52"/>
      <c r="G289" s="52"/>
      <c r="H289" s="52"/>
      <c r="I289" s="52"/>
    </row>
    <row r="290" spans="6:9" ht="12.75">
      <c r="F290" s="52"/>
      <c r="G290" s="52"/>
      <c r="H290" s="52"/>
      <c r="I290" s="52"/>
    </row>
    <row r="291" spans="6:9" ht="12.75">
      <c r="F291" s="52"/>
      <c r="G291" s="52"/>
      <c r="H291" s="52"/>
      <c r="I291" s="52"/>
    </row>
    <row r="292" spans="6:9" ht="12.75">
      <c r="F292" s="52"/>
      <c r="G292" s="52"/>
      <c r="H292" s="52"/>
      <c r="I292" s="52"/>
    </row>
    <row r="293" spans="6:9" ht="12.75">
      <c r="F293" s="52"/>
      <c r="G293" s="52"/>
      <c r="H293" s="52"/>
      <c r="I293" s="52"/>
    </row>
    <row r="294" spans="6:9" ht="12.75">
      <c r="F294" s="52"/>
      <c r="G294" s="52"/>
      <c r="H294" s="52"/>
      <c r="I294" s="52"/>
    </row>
    <row r="295" spans="6:9" ht="12.75">
      <c r="F295" s="52"/>
      <c r="G295" s="52"/>
      <c r="H295" s="52"/>
      <c r="I295" s="52"/>
    </row>
    <row r="296" spans="6:9" ht="12.75">
      <c r="F296" s="52"/>
      <c r="G296" s="52"/>
      <c r="H296" s="52"/>
      <c r="I296" s="52"/>
    </row>
    <row r="297" spans="6:9" ht="12.75">
      <c r="F297" s="52"/>
      <c r="G297" s="52"/>
      <c r="H297" s="52"/>
      <c r="I297" s="52"/>
    </row>
    <row r="298" spans="6:9" ht="12.75">
      <c r="F298" s="52"/>
      <c r="G298" s="52"/>
      <c r="H298" s="52"/>
      <c r="I298" s="52"/>
    </row>
    <row r="299" spans="6:9" ht="12.75">
      <c r="F299" s="52"/>
      <c r="G299" s="52"/>
      <c r="H299" s="52"/>
      <c r="I299" s="52"/>
    </row>
    <row r="300" spans="6:9" ht="12.75">
      <c r="F300" s="52"/>
      <c r="G300" s="52"/>
      <c r="H300" s="52"/>
      <c r="I300" s="52"/>
    </row>
    <row r="301" spans="6:9" ht="12.75">
      <c r="F301" s="52"/>
      <c r="G301" s="52"/>
      <c r="H301" s="52"/>
      <c r="I301" s="52"/>
    </row>
    <row r="302" spans="6:9" ht="12.75">
      <c r="F302" s="52"/>
      <c r="G302" s="52"/>
      <c r="H302" s="52"/>
      <c r="I302" s="52"/>
    </row>
    <row r="303" spans="6:9" ht="12.75">
      <c r="F303" s="52"/>
      <c r="G303" s="52"/>
      <c r="H303" s="52"/>
      <c r="I303" s="52"/>
    </row>
    <row r="304" spans="6:9" ht="12.75">
      <c r="F304" s="52"/>
      <c r="G304" s="52"/>
      <c r="H304" s="52"/>
      <c r="I304" s="52"/>
    </row>
    <row r="305" spans="6:9" ht="12.75">
      <c r="F305" s="52"/>
      <c r="G305" s="52"/>
      <c r="H305" s="52"/>
      <c r="I305" s="52"/>
    </row>
    <row r="306" spans="6:9" ht="12.75">
      <c r="F306" s="52"/>
      <c r="G306" s="52"/>
      <c r="H306" s="52"/>
      <c r="I306" s="52"/>
    </row>
    <row r="307" spans="6:9" ht="12.75">
      <c r="F307" s="52"/>
      <c r="G307" s="52"/>
      <c r="H307" s="52"/>
      <c r="I307" s="52"/>
    </row>
    <row r="308" spans="6:9" ht="12.75">
      <c r="F308" s="52"/>
      <c r="G308" s="52"/>
      <c r="H308" s="52"/>
      <c r="I308" s="52"/>
    </row>
    <row r="309" spans="6:9" ht="12.75">
      <c r="F309" s="52"/>
      <c r="G309" s="52"/>
      <c r="H309" s="52"/>
      <c r="I309" s="52"/>
    </row>
    <row r="310" spans="6:9" ht="12.75">
      <c r="F310" s="52"/>
      <c r="G310" s="52"/>
      <c r="H310" s="52"/>
      <c r="I310" s="52"/>
    </row>
    <row r="311" spans="6:9" ht="12.75">
      <c r="F311" s="52"/>
      <c r="G311" s="52"/>
      <c r="H311" s="52"/>
      <c r="I311" s="52"/>
    </row>
    <row r="312" spans="6:9" ht="12.75">
      <c r="F312" s="52"/>
      <c r="G312" s="52"/>
      <c r="H312" s="52"/>
      <c r="I312" s="52"/>
    </row>
    <row r="313" spans="6:9" ht="12.75">
      <c r="F313" s="52"/>
      <c r="G313" s="52"/>
      <c r="H313" s="52"/>
      <c r="I313" s="52"/>
    </row>
    <row r="314" spans="6:9" ht="12.75">
      <c r="F314" s="52"/>
      <c r="G314" s="52"/>
      <c r="H314" s="52"/>
      <c r="I314" s="52"/>
    </row>
    <row r="315" spans="6:9" ht="12.75">
      <c r="F315" s="52"/>
      <c r="G315" s="52"/>
      <c r="H315" s="52"/>
      <c r="I315" s="52"/>
    </row>
    <row r="316" spans="6:9" ht="12.75">
      <c r="F316" s="52"/>
      <c r="G316" s="52"/>
      <c r="H316" s="52"/>
      <c r="I316" s="52"/>
    </row>
    <row r="317" spans="6:9" ht="12.75">
      <c r="F317" s="52"/>
      <c r="G317" s="52"/>
      <c r="H317" s="52"/>
      <c r="I317" s="52"/>
    </row>
    <row r="318" spans="6:9" ht="12.75">
      <c r="F318" s="52"/>
      <c r="G318" s="52"/>
      <c r="H318" s="52"/>
      <c r="I318" s="52"/>
    </row>
    <row r="319" spans="6:9" ht="12.75">
      <c r="F319" s="52"/>
      <c r="G319" s="52"/>
      <c r="H319" s="52"/>
      <c r="I319" s="52"/>
    </row>
    <row r="320" spans="6:9" ht="12.75">
      <c r="F320" s="52"/>
      <c r="G320" s="52"/>
      <c r="H320" s="52"/>
      <c r="I320" s="52"/>
    </row>
    <row r="321" spans="6:9" ht="12.75">
      <c r="F321" s="52"/>
      <c r="G321" s="52"/>
      <c r="H321" s="52"/>
      <c r="I321" s="52"/>
    </row>
    <row r="322" spans="6:9" ht="12.75">
      <c r="F322" s="52"/>
      <c r="G322" s="52"/>
      <c r="H322" s="52"/>
      <c r="I322" s="52"/>
    </row>
    <row r="323" spans="6:9" ht="12.75">
      <c r="F323" s="52"/>
      <c r="G323" s="52"/>
      <c r="H323" s="52"/>
      <c r="I323" s="52"/>
    </row>
    <row r="324" spans="6:9" ht="12.75">
      <c r="F324" s="52"/>
      <c r="G324" s="52"/>
      <c r="H324" s="52"/>
      <c r="I324" s="52"/>
    </row>
    <row r="325" spans="6:9" ht="12.75">
      <c r="F325" s="52"/>
      <c r="G325" s="52"/>
      <c r="H325" s="52"/>
      <c r="I325" s="52"/>
    </row>
    <row r="326" spans="6:9" ht="12.75">
      <c r="F326" s="52"/>
      <c r="G326" s="52"/>
      <c r="H326" s="52"/>
      <c r="I326" s="52"/>
    </row>
    <row r="327" spans="6:9" ht="12.75">
      <c r="F327" s="52"/>
      <c r="G327" s="52"/>
      <c r="H327" s="52"/>
      <c r="I327" s="52"/>
    </row>
    <row r="328" spans="6:9" ht="12.75">
      <c r="F328" s="52"/>
      <c r="G328" s="52"/>
      <c r="H328" s="52"/>
      <c r="I328" s="52"/>
    </row>
    <row r="329" spans="6:9" ht="12.75">
      <c r="F329" s="52"/>
      <c r="G329" s="52"/>
      <c r="H329" s="52"/>
      <c r="I329" s="52"/>
    </row>
    <row r="330" spans="6:9" ht="12.75">
      <c r="F330" s="52"/>
      <c r="G330" s="52"/>
      <c r="H330" s="52"/>
      <c r="I330" s="52"/>
    </row>
    <row r="331" spans="6:9" ht="12.75">
      <c r="F331" s="52"/>
      <c r="G331" s="52"/>
      <c r="H331" s="52"/>
      <c r="I331" s="52"/>
    </row>
    <row r="332" spans="6:9" ht="12.75">
      <c r="F332" s="52"/>
      <c r="G332" s="52"/>
      <c r="H332" s="52"/>
      <c r="I332" s="52"/>
    </row>
    <row r="333" spans="6:9" ht="12.75">
      <c r="F333" s="52"/>
      <c r="G333" s="52"/>
      <c r="H333" s="52"/>
      <c r="I333" s="52"/>
    </row>
    <row r="334" spans="6:9" ht="12.75">
      <c r="F334" s="52"/>
      <c r="G334" s="52"/>
      <c r="H334" s="52"/>
      <c r="I334" s="52"/>
    </row>
    <row r="335" spans="6:9" ht="12.75">
      <c r="F335" s="52"/>
      <c r="G335" s="52"/>
      <c r="H335" s="52"/>
      <c r="I335" s="52"/>
    </row>
    <row r="336" spans="6:9" ht="12.75">
      <c r="F336" s="52"/>
      <c r="G336" s="52"/>
      <c r="H336" s="52"/>
      <c r="I336" s="52"/>
    </row>
    <row r="337" spans="6:9" ht="12.75">
      <c r="F337" s="52"/>
      <c r="G337" s="52"/>
      <c r="H337" s="52"/>
      <c r="I337" s="52"/>
    </row>
    <row r="338" spans="6:9" ht="12.75">
      <c r="F338" s="52"/>
      <c r="G338" s="52"/>
      <c r="H338" s="52"/>
      <c r="I338" s="52"/>
    </row>
    <row r="339" spans="6:9" ht="12.75">
      <c r="F339" s="52"/>
      <c r="G339" s="52"/>
      <c r="H339" s="52"/>
      <c r="I339" s="52"/>
    </row>
    <row r="340" spans="6:9" ht="12.75">
      <c r="F340" s="52"/>
      <c r="G340" s="52"/>
      <c r="H340" s="52"/>
      <c r="I340" s="52"/>
    </row>
    <row r="341" spans="6:9" ht="12.75">
      <c r="F341" s="52"/>
      <c r="G341" s="52"/>
      <c r="H341" s="52"/>
      <c r="I341" s="52"/>
    </row>
    <row r="342" spans="6:9" ht="12.75">
      <c r="F342" s="52"/>
      <c r="G342" s="52"/>
      <c r="H342" s="52"/>
      <c r="I342" s="52"/>
    </row>
    <row r="343" spans="6:9" ht="12.75">
      <c r="F343" s="52"/>
      <c r="G343" s="52"/>
      <c r="H343" s="52"/>
      <c r="I343" s="52"/>
    </row>
    <row r="344" spans="6:9" ht="12.75">
      <c r="F344" s="52"/>
      <c r="G344" s="52"/>
      <c r="H344" s="52"/>
      <c r="I344" s="52"/>
    </row>
    <row r="345" spans="6:9" ht="12.75">
      <c r="F345" s="52"/>
      <c r="G345" s="52"/>
      <c r="H345" s="52"/>
      <c r="I345" s="52"/>
    </row>
    <row r="346" spans="6:9" ht="12.75">
      <c r="F346" s="52"/>
      <c r="G346" s="52"/>
      <c r="H346" s="52"/>
      <c r="I346" s="52"/>
    </row>
    <row r="347" spans="6:9" ht="12.75">
      <c r="F347" s="52"/>
      <c r="G347" s="52"/>
      <c r="H347" s="52"/>
      <c r="I347" s="52"/>
    </row>
    <row r="348" spans="6:9" ht="12.75">
      <c r="F348" s="52"/>
      <c r="G348" s="52"/>
      <c r="H348" s="52"/>
      <c r="I348" s="52"/>
    </row>
    <row r="349" spans="6:9" ht="12.75">
      <c r="F349" s="52"/>
      <c r="G349" s="52"/>
      <c r="H349" s="52"/>
      <c r="I349" s="52"/>
    </row>
    <row r="350" spans="6:9" ht="12.75">
      <c r="F350" s="52"/>
      <c r="G350" s="52"/>
      <c r="H350" s="52"/>
      <c r="I350" s="52"/>
    </row>
    <row r="351" spans="6:9" ht="12.75">
      <c r="F351" s="52"/>
      <c r="G351" s="52"/>
      <c r="H351" s="52"/>
      <c r="I351" s="52"/>
    </row>
    <row r="352" spans="6:9" ht="12.75">
      <c r="F352" s="52"/>
      <c r="G352" s="52"/>
      <c r="H352" s="52"/>
      <c r="I352" s="52"/>
    </row>
    <row r="353" spans="6:9" ht="12.75">
      <c r="F353" s="52"/>
      <c r="G353" s="52"/>
      <c r="H353" s="52"/>
      <c r="I353" s="52"/>
    </row>
    <row r="354" spans="6:9" ht="12.75">
      <c r="F354" s="52"/>
      <c r="G354" s="52"/>
      <c r="H354" s="52"/>
      <c r="I354" s="52"/>
    </row>
    <row r="355" spans="6:9" ht="12.75">
      <c r="F355" s="52"/>
      <c r="G355" s="52"/>
      <c r="H355" s="52"/>
      <c r="I355" s="52"/>
    </row>
    <row r="356" spans="6:9" ht="12.75">
      <c r="F356" s="52"/>
      <c r="G356" s="52"/>
      <c r="H356" s="52"/>
      <c r="I356" s="52"/>
    </row>
    <row r="357" spans="6:9" ht="12.75">
      <c r="F357" s="52"/>
      <c r="G357" s="52"/>
      <c r="H357" s="52"/>
      <c r="I357" s="52"/>
    </row>
    <row r="358" spans="6:9" ht="12.75">
      <c r="F358" s="52"/>
      <c r="G358" s="52"/>
      <c r="H358" s="52"/>
      <c r="I358" s="52"/>
    </row>
    <row r="359" spans="6:9" ht="12.75">
      <c r="F359" s="52"/>
      <c r="G359" s="52"/>
      <c r="H359" s="52"/>
      <c r="I359" s="52"/>
    </row>
    <row r="360" spans="6:9" ht="12.75">
      <c r="F360" s="52"/>
      <c r="G360" s="52"/>
      <c r="H360" s="52"/>
      <c r="I360" s="52"/>
    </row>
    <row r="361" spans="6:9" ht="12.75">
      <c r="F361" s="52"/>
      <c r="G361" s="52"/>
      <c r="H361" s="52"/>
      <c r="I361" s="52"/>
    </row>
    <row r="362" spans="6:9" ht="12.75">
      <c r="F362" s="52"/>
      <c r="G362" s="52"/>
      <c r="H362" s="52"/>
      <c r="I362" s="52"/>
    </row>
    <row r="363" spans="6:9" ht="12.75">
      <c r="F363" s="52"/>
      <c r="G363" s="52"/>
      <c r="H363" s="52"/>
      <c r="I363" s="52"/>
    </row>
    <row r="364" spans="6:9" ht="12.75">
      <c r="F364" s="52"/>
      <c r="G364" s="52"/>
      <c r="H364" s="52"/>
      <c r="I364" s="52"/>
    </row>
    <row r="365" spans="6:9" ht="12.75">
      <c r="F365" s="52"/>
      <c r="G365" s="52"/>
      <c r="H365" s="52"/>
      <c r="I365" s="52"/>
    </row>
    <row r="366" spans="6:9" ht="12.75">
      <c r="F366" s="52"/>
      <c r="G366" s="52"/>
      <c r="H366" s="52"/>
      <c r="I366" s="52"/>
    </row>
    <row r="367" spans="6:9" ht="12.75">
      <c r="F367" s="52"/>
      <c r="G367" s="52"/>
      <c r="H367" s="52"/>
      <c r="I367" s="52"/>
    </row>
    <row r="368" spans="6:9" ht="12.75">
      <c r="F368" s="52"/>
      <c r="G368" s="52"/>
      <c r="H368" s="52"/>
      <c r="I368" s="52"/>
    </row>
    <row r="369" spans="6:9" ht="12.75">
      <c r="F369" s="52"/>
      <c r="G369" s="52"/>
      <c r="H369" s="52"/>
      <c r="I369" s="52"/>
    </row>
    <row r="370" spans="6:9" ht="12.75">
      <c r="F370" s="52"/>
      <c r="G370" s="52"/>
      <c r="H370" s="52"/>
      <c r="I370" s="52"/>
    </row>
    <row r="371" spans="6:9" ht="12.75">
      <c r="F371" s="52"/>
      <c r="G371" s="52"/>
      <c r="H371" s="52"/>
      <c r="I371" s="52"/>
    </row>
    <row r="372" spans="6:9" ht="12.75">
      <c r="F372" s="52"/>
      <c r="G372" s="52"/>
      <c r="H372" s="52"/>
      <c r="I372" s="52"/>
    </row>
    <row r="373" spans="6:9" ht="12.75">
      <c r="F373" s="52"/>
      <c r="G373" s="52"/>
      <c r="H373" s="52"/>
      <c r="I373" s="52"/>
    </row>
    <row r="374" spans="6:9" ht="12.75">
      <c r="F374" s="52"/>
      <c r="G374" s="52"/>
      <c r="H374" s="52"/>
      <c r="I374" s="52"/>
    </row>
    <row r="375" spans="6:9" ht="12.75">
      <c r="F375" s="52"/>
      <c r="G375" s="52"/>
      <c r="H375" s="52"/>
      <c r="I375" s="52"/>
    </row>
    <row r="376" spans="6:9" ht="12.75">
      <c r="F376" s="52"/>
      <c r="G376" s="52"/>
      <c r="H376" s="52"/>
      <c r="I376" s="52"/>
    </row>
    <row r="377" spans="6:9" ht="12.75">
      <c r="F377" s="52"/>
      <c r="G377" s="52"/>
      <c r="H377" s="52"/>
      <c r="I377" s="52"/>
    </row>
    <row r="378" spans="6:9" ht="12.75">
      <c r="F378" s="52"/>
      <c r="G378" s="52"/>
      <c r="H378" s="52"/>
      <c r="I378" s="52"/>
    </row>
    <row r="379" spans="6:9" ht="12.75">
      <c r="F379" s="52"/>
      <c r="G379" s="52"/>
      <c r="H379" s="52"/>
      <c r="I379" s="52"/>
    </row>
    <row r="380" spans="6:9" ht="12.75">
      <c r="F380" s="52"/>
      <c r="G380" s="52"/>
      <c r="H380" s="52"/>
      <c r="I380" s="52"/>
    </row>
    <row r="381" spans="6:9" ht="12.75">
      <c r="F381" s="52"/>
      <c r="G381" s="52"/>
      <c r="H381" s="52"/>
      <c r="I381" s="52"/>
    </row>
    <row r="382" spans="6:9" ht="12.75">
      <c r="F382" s="52"/>
      <c r="G382" s="52"/>
      <c r="H382" s="52"/>
      <c r="I382" s="52"/>
    </row>
    <row r="383" spans="6:9" ht="12.75">
      <c r="F383" s="52"/>
      <c r="G383" s="52"/>
      <c r="H383" s="52"/>
      <c r="I383" s="52"/>
    </row>
    <row r="384" spans="6:9" ht="12.75">
      <c r="F384" s="52"/>
      <c r="G384" s="52"/>
      <c r="H384" s="52"/>
      <c r="I384" s="52"/>
    </row>
    <row r="385" spans="6:9" ht="12.75">
      <c r="F385" s="52"/>
      <c r="G385" s="52"/>
      <c r="H385" s="52"/>
      <c r="I385" s="52"/>
    </row>
    <row r="386" spans="6:9" ht="12.75">
      <c r="F386" s="52"/>
      <c r="G386" s="52"/>
      <c r="H386" s="52"/>
      <c r="I386" s="52"/>
    </row>
    <row r="387" spans="6:9" ht="12.75">
      <c r="F387" s="52"/>
      <c r="G387" s="52"/>
      <c r="H387" s="52"/>
      <c r="I387" s="52"/>
    </row>
    <row r="388" spans="6:9" ht="12.75">
      <c r="F388" s="52"/>
      <c r="G388" s="52"/>
      <c r="H388" s="52"/>
      <c r="I388" s="52"/>
    </row>
    <row r="389" spans="6:9" ht="12.75">
      <c r="F389" s="52"/>
      <c r="G389" s="52"/>
      <c r="H389" s="52"/>
      <c r="I389" s="52"/>
    </row>
    <row r="390" spans="6:9" ht="12.75">
      <c r="F390" s="52"/>
      <c r="G390" s="52"/>
      <c r="H390" s="52"/>
      <c r="I390" s="52"/>
    </row>
    <row r="391" spans="6:9" ht="12.75">
      <c r="F391" s="52"/>
      <c r="G391" s="52"/>
      <c r="H391" s="52"/>
      <c r="I391" s="52"/>
    </row>
    <row r="392" spans="6:9" ht="12.75">
      <c r="F392" s="52"/>
      <c r="G392" s="52"/>
      <c r="H392" s="52"/>
      <c r="I392" s="52"/>
    </row>
    <row r="393" spans="6:9" ht="12.75">
      <c r="F393" s="52"/>
      <c r="G393" s="52"/>
      <c r="H393" s="52"/>
      <c r="I393" s="52"/>
    </row>
    <row r="394" spans="6:9" ht="12.75">
      <c r="F394" s="52"/>
      <c r="G394" s="52"/>
      <c r="H394" s="52"/>
      <c r="I394" s="52"/>
    </row>
    <row r="395" spans="6:9" ht="12.75">
      <c r="F395" s="52"/>
      <c r="G395" s="52"/>
      <c r="H395" s="52"/>
      <c r="I395" s="52"/>
    </row>
    <row r="396" spans="6:9" ht="12.75">
      <c r="F396" s="52"/>
      <c r="G396" s="52"/>
      <c r="H396" s="52"/>
      <c r="I396" s="52"/>
    </row>
    <row r="397" spans="6:9" ht="12.75">
      <c r="F397" s="52"/>
      <c r="G397" s="52"/>
      <c r="H397" s="52"/>
      <c r="I397" s="52"/>
    </row>
    <row r="398" spans="6:9" ht="12.75">
      <c r="F398" s="52"/>
      <c r="G398" s="52"/>
      <c r="H398" s="52"/>
      <c r="I398" s="52"/>
    </row>
    <row r="399" spans="6:9" ht="12.75">
      <c r="F399" s="52"/>
      <c r="G399" s="52"/>
      <c r="H399" s="52"/>
      <c r="I399" s="52"/>
    </row>
    <row r="400" spans="6:9" ht="12.75">
      <c r="F400" s="52"/>
      <c r="G400" s="52"/>
      <c r="H400" s="52"/>
      <c r="I400" s="52"/>
    </row>
    <row r="401" spans="6:9" ht="12.75">
      <c r="F401" s="52"/>
      <c r="G401" s="52"/>
      <c r="H401" s="52"/>
      <c r="I401" s="52"/>
    </row>
    <row r="402" spans="6:9" ht="12.75">
      <c r="F402" s="52"/>
      <c r="G402" s="52"/>
      <c r="H402" s="52"/>
      <c r="I402" s="52"/>
    </row>
    <row r="403" spans="6:9" ht="12.75">
      <c r="F403" s="52"/>
      <c r="G403" s="52"/>
      <c r="H403" s="52"/>
      <c r="I403" s="52"/>
    </row>
    <row r="404" spans="6:9" ht="12.75">
      <c r="F404" s="52"/>
      <c r="G404" s="52"/>
      <c r="H404" s="52"/>
      <c r="I404" s="52"/>
    </row>
    <row r="405" spans="6:9" ht="12.75">
      <c r="F405" s="52"/>
      <c r="G405" s="52"/>
      <c r="H405" s="52"/>
      <c r="I405" s="52"/>
    </row>
    <row r="406" spans="6:9" ht="12.75">
      <c r="F406" s="52"/>
      <c r="G406" s="52"/>
      <c r="H406" s="52"/>
      <c r="I406" s="52"/>
    </row>
    <row r="407" spans="6:9" ht="12.75">
      <c r="F407" s="52"/>
      <c r="G407" s="52"/>
      <c r="H407" s="52"/>
      <c r="I407" s="52"/>
    </row>
    <row r="408" spans="6:9" ht="12.75">
      <c r="F408" s="52"/>
      <c r="G408" s="52"/>
      <c r="H408" s="52"/>
      <c r="I408" s="52"/>
    </row>
    <row r="409" spans="6:9" ht="12.75">
      <c r="F409" s="52"/>
      <c r="G409" s="52"/>
      <c r="H409" s="52"/>
      <c r="I409" s="52"/>
    </row>
    <row r="410" spans="6:9" ht="12.75">
      <c r="F410" s="52"/>
      <c r="G410" s="52"/>
      <c r="H410" s="52"/>
      <c r="I410" s="52"/>
    </row>
    <row r="411" spans="6:9" ht="12.75">
      <c r="F411" s="52"/>
      <c r="G411" s="52"/>
      <c r="H411" s="52"/>
      <c r="I411" s="52"/>
    </row>
    <row r="412" spans="6:9" ht="12.75">
      <c r="F412" s="52"/>
      <c r="G412" s="52"/>
      <c r="H412" s="52"/>
      <c r="I412" s="52"/>
    </row>
    <row r="413" spans="6:9" ht="12.75">
      <c r="F413" s="52"/>
      <c r="G413" s="52"/>
      <c r="H413" s="52"/>
      <c r="I413" s="52"/>
    </row>
    <row r="414" spans="6:9" ht="12.75">
      <c r="F414" s="52"/>
      <c r="G414" s="52"/>
      <c r="H414" s="52"/>
      <c r="I414" s="52"/>
    </row>
    <row r="415" spans="6:9" ht="12.75">
      <c r="F415" s="52"/>
      <c r="G415" s="52"/>
      <c r="H415" s="52"/>
      <c r="I415" s="52"/>
    </row>
    <row r="416" spans="6:9" ht="12.75">
      <c r="F416" s="52"/>
      <c r="G416" s="52"/>
      <c r="H416" s="52"/>
      <c r="I416" s="52"/>
    </row>
    <row r="417" spans="6:9" ht="12.75">
      <c r="F417" s="52"/>
      <c r="G417" s="52"/>
      <c r="H417" s="52"/>
      <c r="I417" s="52"/>
    </row>
    <row r="418" spans="6:9" ht="12.75">
      <c r="F418" s="52"/>
      <c r="G418" s="52"/>
      <c r="H418" s="52"/>
      <c r="I418" s="52"/>
    </row>
    <row r="419" spans="6:9" ht="12.75">
      <c r="F419" s="52"/>
      <c r="G419" s="52"/>
      <c r="H419" s="52"/>
      <c r="I419" s="52"/>
    </row>
    <row r="420" spans="6:9" ht="12.75">
      <c r="F420" s="52"/>
      <c r="G420" s="52"/>
      <c r="H420" s="52"/>
      <c r="I420" s="52"/>
    </row>
    <row r="421" spans="6:9" ht="12.75">
      <c r="F421" s="52"/>
      <c r="G421" s="52"/>
      <c r="H421" s="52"/>
      <c r="I421" s="52"/>
    </row>
    <row r="422" spans="6:9" ht="12.75">
      <c r="F422" s="52"/>
      <c r="G422" s="52"/>
      <c r="H422" s="52"/>
      <c r="I422" s="52"/>
    </row>
    <row r="423" spans="6:9" ht="12.75">
      <c r="F423" s="52"/>
      <c r="G423" s="52"/>
      <c r="H423" s="52"/>
      <c r="I423" s="52"/>
    </row>
    <row r="424" spans="6:9" ht="12.75">
      <c r="F424" s="52"/>
      <c r="G424" s="52"/>
      <c r="H424" s="52"/>
      <c r="I424" s="52"/>
    </row>
    <row r="425" spans="6:9" ht="12.75">
      <c r="F425" s="52"/>
      <c r="G425" s="52"/>
      <c r="H425" s="52"/>
      <c r="I425" s="52"/>
    </row>
    <row r="426" spans="6:9" ht="12.75">
      <c r="F426" s="52"/>
      <c r="G426" s="52"/>
      <c r="H426" s="52"/>
      <c r="I426" s="52"/>
    </row>
    <row r="427" spans="6:9" ht="12.75">
      <c r="F427" s="52"/>
      <c r="G427" s="52"/>
      <c r="H427" s="52"/>
      <c r="I427" s="52"/>
    </row>
    <row r="428" spans="6:9" ht="12.75">
      <c r="F428" s="52"/>
      <c r="G428" s="52"/>
      <c r="H428" s="52"/>
      <c r="I428" s="5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В.П.</dc:creator>
  <cp:keywords/>
  <dc:description>17.2.10</dc:description>
  <cp:lastModifiedBy>Glbuh</cp:lastModifiedBy>
  <cp:lastPrinted>2018-03-06T07:44:12Z</cp:lastPrinted>
  <dcterms:created xsi:type="dcterms:W3CDTF">2010-08-04T13:35:22Z</dcterms:created>
  <dcterms:modified xsi:type="dcterms:W3CDTF">2018-04-27T06:00:32Z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FORMA1.PSK</vt:lpwstr>
  </property>
  <property fmtid="{D5CDD505-2E9C-101B-9397-08002B2CF9AE}" pid="3" name="CurrentVersion">
    <vt:lpwstr>17.2.10</vt:lpwstr>
  </property>
  <property fmtid="{D5CDD505-2E9C-101B-9397-08002B2CF9AE}" pid="4" name="Status">
    <vt:lpwstr>1</vt:lpwstr>
  </property>
</Properties>
</file>