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30" activeTab="5"/>
  </bookViews>
  <sheets>
    <sheet name="Титульный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  <sheet name="m_followHyperlink" sheetId="7" state="veryHidden" r:id="rId7"/>
    <sheet name="Проверка" sheetId="8" state="veryHidden" r:id="rId8"/>
    <sheet name="Изменения" sheetId="9" state="veryHidden" r:id="rId9"/>
    <sheet name="h_values" sheetId="10" state="veryHidden" r:id="rId10"/>
  </sheets>
  <externalReferences>
    <externalReference r:id="rId13"/>
  </externalReferences>
  <definedNames>
    <definedName name="aFil">'h_values'!$K$3:$K$27</definedName>
    <definedName name="aFiltered">'h_values'!$J$2:$L$13</definedName>
    <definedName name="aINN">'h_values'!$G$2:$G$27</definedName>
    <definedName name="aINNF">'h_values'!$K$2:$K$13</definedName>
    <definedName name="aKPP">'h_values'!$H$2:$H$27</definedName>
    <definedName name="aKPPF">'h_values'!$L$2:$L$13</definedName>
    <definedName name="aMeasure">'h_values'!$N$2:$N$3</definedName>
    <definedName name="aMonth">'h_values'!$B$2:$B$13</definedName>
    <definedName name="aMr">'h_values'!$D$2:$D$27</definedName>
    <definedName name="aOKTMO">'h_values'!$E$2:$E$27</definedName>
    <definedName name="aOrg">'h_values'!$J$3:$L$27</definedName>
    <definedName name="AOrgF">'h_values'!$J$2:$J$13</definedName>
    <definedName name="aQuarter">'h_values'!$C$2:$C$5</definedName>
    <definedName name="aYears">'h_values'!$A$2:$A$10</definedName>
    <definedName name="ctp_name">'[1]Справочники'!$A$14</definedName>
    <definedName name="currYear">'[1]Заголовок'!$C$15</definedName>
    <definedName name="factYear">'[1]Заголовок'!$C$14</definedName>
    <definedName name="firstYear">'[1]Заголовок'!$C$17</definedName>
    <definedName name="god">'Титульный'!$BZ$4</definedName>
    <definedName name="INN">'Титульный'!$CD$10</definedName>
    <definedName name="kot_name">'[1]Справочники'!$A$5</definedName>
    <definedName name="KPP">'Титульный'!$CD$11</definedName>
    <definedName name="lastYear">'[1]Заголовок'!$C$23</definedName>
    <definedName name="Mr">'Титульный'!$Z$8</definedName>
    <definedName name="oktmo">'Титульный'!$CD$13</definedName>
    <definedName name="org" localSheetId="6">'[1]1'!$C$6</definedName>
    <definedName name="org">'Титульный'!$P$9</definedName>
    <definedName name="period">'[1]Заголовок'!$C$16</definedName>
    <definedName name="sup_name">'[1]Справочники'!$A$22</definedName>
    <definedName name="_xlnm.Print_Area" localSheetId="3">'стр.10_12'!$A$1:$FG$148</definedName>
    <definedName name="_xlnm.Print_Area" localSheetId="4">'стр.13'!$A$1:$FG$22</definedName>
    <definedName name="_xlnm.Print_Area" localSheetId="5">'стр.14'!$A$1:$FG$36</definedName>
    <definedName name="_xlnm.Print_Area" localSheetId="1">'стр.4_6'!$A$1:$FG$92</definedName>
    <definedName name="_xlnm.Print_Area" localSheetId="2">'стр.7_9'!$A$1:$FG$95</definedName>
    <definedName name="_xlnm.Print_Area" localSheetId="0">'Титульный'!$A$1:$FG$95</definedName>
  </definedNames>
  <calcPr fullCalcOnLoad="1" refMode="R1C1"/>
</workbook>
</file>

<file path=xl/comments3.xml><?xml version="1.0" encoding="utf-8"?>
<comments xmlns="http://schemas.openxmlformats.org/spreadsheetml/2006/main">
  <authors>
    <author>Тимофеев Виктор петрович</author>
  </authors>
  <commentList>
    <comment ref="BD7" authorId="0">
      <text>
        <r>
          <rPr>
            <b/>
            <sz val="8"/>
            <rFont val="Tahoma"/>
            <family val="2"/>
          </rPr>
          <t>Накопленная корректировка определяется как:
разница между первоначальной и текущей рыночной стоимостью - по финансовым вложениям, по которым можно определить текущую рыночную стоимость;
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 текущая рыночная стоимость;
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 рыночная стоимость.</t>
        </r>
      </text>
    </comment>
  </commentList>
</comments>
</file>

<file path=xl/comments4.xml><?xml version="1.0" encoding="utf-8"?>
<comments xmlns="http://schemas.openxmlformats.org/spreadsheetml/2006/main">
  <authors>
    <author>Тимофеев Виктор петрович</author>
  </authors>
  <commentList>
    <comment ref="BN9" authorId="0">
      <text>
        <r>
          <rPr>
            <b/>
            <sz val="8"/>
            <rFont val="Tahoma"/>
            <family val="2"/>
          </rPr>
          <t>Данные раскрываются за минусом дебиторской задолженности, поступившей и погашенной (списанной) в одном отчетном периоде.</t>
        </r>
      </text>
    </comment>
    <comment ref="CA9" authorId="0">
      <text>
        <r>
          <rPr>
            <b/>
            <sz val="8"/>
            <rFont val="Tahoma"/>
            <family val="2"/>
          </rPr>
          <t>Данные раскрываются за минусом дебиторской задолженности, поступившей и погашенной (списанной) в одном отчетном периоде.</t>
        </r>
      </text>
    </comment>
    <comment ref="CZ9" authorId="0">
      <text>
        <r>
          <rPr>
            <b/>
            <sz val="8"/>
            <rFont val="Tahoma"/>
            <family val="2"/>
          </rPr>
          <t>Данные раскрываются за минусом дебиторской задолженности, поступившей и погашенной (списанной) в одном отчетном периоде.</t>
        </r>
      </text>
    </comment>
    <comment ref="BI75" authorId="0">
      <text>
        <r>
          <rPr>
            <b/>
            <sz val="8"/>
            <rFont val="Tahoma"/>
            <family val="2"/>
          </rPr>
          <t>Данные раскрываются за минусом кредиторской задолженности, поступившей и погашенной (списанной) в одном отчетном периоде.</t>
        </r>
      </text>
    </comment>
    <comment ref="CA75" authorId="0">
      <text>
        <r>
          <rPr>
            <b/>
            <sz val="8"/>
            <rFont val="Tahoma"/>
            <family val="2"/>
          </rPr>
          <t>Данные раскрываются за минусом кредиторской задолженности, поступившей и погашенной (списанной) в одном отчетном периоде.</t>
        </r>
      </text>
    </comment>
    <comment ref="DJ75" authorId="0">
      <text>
        <r>
          <rPr>
            <b/>
            <sz val="8"/>
            <rFont val="Tahoma"/>
            <family val="2"/>
          </rPr>
          <t>Данные раскрываются за минусом кредиторской задолженности, поступившей и погашенной (списанной) в одном отчетном периоде.</t>
        </r>
      </text>
    </comment>
  </commentList>
</comments>
</file>

<file path=xl/sharedStrings.xml><?xml version="1.0" encoding="utf-8"?>
<sst xmlns="http://schemas.openxmlformats.org/spreadsheetml/2006/main" count="2156" uniqueCount="676">
  <si>
    <t>Коды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</si>
  <si>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</si>
  <si>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</si>
  <si>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</si>
  <si>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</si>
  <si>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</si>
  <si>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</si>
  <si>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</si>
  <si>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</si>
  <si>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</si>
  <si>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ОКВЭД</t>
  </si>
  <si>
    <t>Организационно-правовая форма/форма собственности</t>
  </si>
  <si>
    <t xml:space="preserve"> г.</t>
  </si>
  <si>
    <t>YEAR</t>
  </si>
  <si>
    <t>MONTH</t>
  </si>
  <si>
    <t>QUARTER</t>
  </si>
  <si>
    <t>МР</t>
  </si>
  <si>
    <t>ОКТМО</t>
  </si>
  <si>
    <t>январь</t>
  </si>
  <si>
    <t>I 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</si>
  <si>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</si>
  <si>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</si>
  <si>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</si>
  <si>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</si>
  <si>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</si>
  <si>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февраль</t>
  </si>
  <si>
    <t>II квартал</t>
  </si>
  <si>
    <t>Великолукский район</t>
  </si>
  <si>
    <t>58606000</t>
  </si>
  <si>
    <t>АО "РЭУ"</t>
  </si>
  <si>
    <t>7714783092</t>
  </si>
  <si>
    <t>602743002</t>
  </si>
  <si>
    <t>март</t>
  </si>
  <si>
    <t>III квартал</t>
  </si>
  <si>
    <t>Гдовский район</t>
  </si>
  <si>
    <t>58608000</t>
  </si>
  <si>
    <t>АО "РЭУ" филиал "Санкт-Петербургский"</t>
  </si>
  <si>
    <t>783943001</t>
  </si>
  <si>
    <t>апрель</t>
  </si>
  <si>
    <t>IV квартал</t>
  </si>
  <si>
    <t>Дедовичский район</t>
  </si>
  <si>
    <t>58610000</t>
  </si>
  <si>
    <t>ООО «ГАЗПРОМ ТЕПЛОЭНЕРГО ПСКОВ»</t>
  </si>
  <si>
    <t>6027069804</t>
  </si>
  <si>
    <t>602701001</t>
  </si>
  <si>
    <t>май</t>
  </si>
  <si>
    <t>Дновский район</t>
  </si>
  <si>
    <t>58612000</t>
  </si>
  <si>
    <t>Обособленное подразделение "Псковское" АО "ГУ ЖКХ"</t>
  </si>
  <si>
    <t>5116000922</t>
  </si>
  <si>
    <t>602745001</t>
  </si>
  <si>
    <t>июнь</t>
  </si>
  <si>
    <t>Красногородский район</t>
  </si>
  <si>
    <t>58614000</t>
  </si>
  <si>
    <t>МУП "Райэнергоремонт" Великолукского района</t>
  </si>
  <si>
    <t>6002011471</t>
  </si>
  <si>
    <t>600201001</t>
  </si>
  <si>
    <t>июль</t>
  </si>
  <si>
    <t>Куньинский район</t>
  </si>
  <si>
    <t>58616000</t>
  </si>
  <si>
    <t>август</t>
  </si>
  <si>
    <t>Локнянский район</t>
  </si>
  <si>
    <t>58618000</t>
  </si>
  <si>
    <t>ООО "Теплоцентраль1"</t>
  </si>
  <si>
    <t>6002011496</t>
  </si>
  <si>
    <t>сентябрь</t>
  </si>
  <si>
    <t>Невельский район</t>
  </si>
  <si>
    <t>58620000</t>
  </si>
  <si>
    <t>октябрь</t>
  </si>
  <si>
    <t>Новоржевский район</t>
  </si>
  <si>
    <t>58623000</t>
  </si>
  <si>
    <t>ноябрь</t>
  </si>
  <si>
    <t>Новосокольнический район</t>
  </si>
  <si>
    <t>58626000</t>
  </si>
  <si>
    <t>МУП "ТЕПЛОВЫЕ СЕТИ" Г. ВЕЛИКИЕ ЛУКИ</t>
  </si>
  <si>
    <t>6025006630</t>
  </si>
  <si>
    <t>602501001</t>
  </si>
  <si>
    <t>декабрь</t>
  </si>
  <si>
    <t>Опочецкий район</t>
  </si>
  <si>
    <t>58629000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</si>
  <si>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</si>
  <si>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</si>
  <si>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</si>
  <si>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Островский район</t>
  </si>
  <si>
    <t>58633000</t>
  </si>
  <si>
    <t>Палкинский район</t>
  </si>
  <si>
    <t>58637000</t>
  </si>
  <si>
    <t>ФГБУ "ЦЖКУ" Минобороны России</t>
  </si>
  <si>
    <t>7729314745</t>
  </si>
  <si>
    <t>784243001</t>
  </si>
  <si>
    <t>Печорский район</t>
  </si>
  <si>
    <t>58640000</t>
  </si>
  <si>
    <t>Плюсский район</t>
  </si>
  <si>
    <t>58643000</t>
  </si>
  <si>
    <t>Порховский район</t>
  </si>
  <si>
    <t>58647000</t>
  </si>
  <si>
    <t>ГБУ ПО "ПСКОВАТОДОР"</t>
  </si>
  <si>
    <t>6027143462</t>
  </si>
  <si>
    <t>Псковский район</t>
  </si>
  <si>
    <t>58649000</t>
  </si>
  <si>
    <t>ЗАО "Нева Энергия"</t>
  </si>
  <si>
    <t>7802312374</t>
  </si>
  <si>
    <t>780201001</t>
  </si>
  <si>
    <t>Пустошкинский район</t>
  </si>
  <si>
    <t>58650000</t>
  </si>
  <si>
    <t>600301001</t>
  </si>
  <si>
    <t>Пушкиногорский район</t>
  </si>
  <si>
    <t>58651000</t>
  </si>
  <si>
    <t>Пыталовский район</t>
  </si>
  <si>
    <t>58653000</t>
  </si>
  <si>
    <t>Себежский район</t>
  </si>
  <si>
    <t>58654000</t>
  </si>
  <si>
    <t>МП "Теплосервис"</t>
  </si>
  <si>
    <t>6003006058</t>
  </si>
  <si>
    <t>Стругокрасненский район</t>
  </si>
  <si>
    <t>58656000</t>
  </si>
  <si>
    <t>МП "ЧПКХ"</t>
  </si>
  <si>
    <t>6003003963</t>
  </si>
  <si>
    <t>Усвятский район</t>
  </si>
  <si>
    <t>58658000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</si>
  <si>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</si>
  <si>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город Великие Луки</t>
  </si>
  <si>
    <t>58710000</t>
  </si>
  <si>
    <t>МП ЖКХ Дедовичского района</t>
  </si>
  <si>
    <t>6004000250</t>
  </si>
  <si>
    <t>600401001</t>
  </si>
  <si>
    <t>город Псков</t>
  </si>
  <si>
    <t>58701000</t>
  </si>
  <si>
    <t>ПАО "ОГК-2"</t>
  </si>
  <si>
    <t>2607018122</t>
  </si>
  <si>
    <t>600402001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</si>
  <si>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</si>
  <si>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</si>
  <si>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</si>
  <si>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</si>
  <si>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</si>
  <si>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</si>
  <si>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</si>
  <si>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</si>
  <si>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</si>
  <si>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</si>
  <si>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</si>
  <si>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</si>
  <si>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</si>
  <si>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</si>
  <si>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</si>
  <si>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</si>
  <si>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</si>
  <si>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</si>
  <si>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</si>
  <si>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</si>
  <si>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</si>
  <si>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</si>
  <si>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</si>
  <si>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</si>
  <si>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</si>
  <si>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</si>
  <si>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</si>
  <si>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</si>
  <si>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</si>
  <si>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</si>
  <si>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</si>
  <si>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</si>
  <si>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</si>
  <si>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</si>
  <si>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"Искра"</t>
  </si>
  <si>
    <t>6011000606</t>
  </si>
  <si>
    <t>601101001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</si>
  <si>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</si>
  <si>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</si>
  <si>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</si>
  <si>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</si>
  <si>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601201001</t>
  </si>
  <si>
    <t>ГБУСО "Опочецкий дом-интернат"</t>
  </si>
  <si>
    <t>6012000711</t>
  </si>
  <si>
    <t>ЗАО ДСПМК "Опочецкая"</t>
  </si>
  <si>
    <t>6012002638</t>
  </si>
  <si>
    <t>МУП "Теплоресурс"</t>
  </si>
  <si>
    <t>6012006826</t>
  </si>
  <si>
    <t>МУП "Островские теплосети" Островского района</t>
  </si>
  <si>
    <t>6013006900</t>
  </si>
  <si>
    <t>601301001</t>
  </si>
  <si>
    <t>ФКУ ИК - 2 УФСИН России по Псковской области</t>
  </si>
  <si>
    <t>6013005328</t>
  </si>
  <si>
    <t>МУП "Палкинская ПМК"</t>
  </si>
  <si>
    <t>6014002810</t>
  </si>
  <si>
    <t>601401001</t>
  </si>
  <si>
    <t>МП "Печорские теплосети"</t>
  </si>
  <si>
    <t>6015006790</t>
  </si>
  <si>
    <t>601501001</t>
  </si>
  <si>
    <t>МП "ПЛЮССАТЕПЛОРЕСУРС"</t>
  </si>
  <si>
    <t>6016005260</t>
  </si>
  <si>
    <t>601601001</t>
  </si>
  <si>
    <t>МУП "Сервис"</t>
  </si>
  <si>
    <t>6016003985</t>
  </si>
  <si>
    <t>ОАО "Уют"</t>
  </si>
  <si>
    <t>6017003730</t>
  </si>
  <si>
    <t>601701001</t>
  </si>
  <si>
    <t>ОАО Маслосырзавод "Порховский"</t>
  </si>
  <si>
    <t>6017000828</t>
  </si>
  <si>
    <t>Порховское МП ТС и К</t>
  </si>
  <si>
    <t>6017007510</t>
  </si>
  <si>
    <t>ЛПУ "Санаторий "Хилово"</t>
  </si>
  <si>
    <t>6017009683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</si>
  <si>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</si>
  <si>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</si>
  <si>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</si>
  <si>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</si>
  <si>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</si>
  <si>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</si>
  <si>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ООО "А2 ЭНЕРГИЯ"</t>
  </si>
  <si>
    <t>ООО "ГазРесурс"</t>
  </si>
  <si>
    <t>6027140101</t>
  </si>
  <si>
    <t>ООО "РАЙКОМХОЗ"</t>
  </si>
  <si>
    <t>6037003591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</si>
  <si>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</si>
  <si>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</si>
  <si>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</si>
  <si>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</si>
  <si>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</si>
  <si>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</si>
  <si>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</si>
  <si>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</si>
  <si>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</si>
  <si>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</si>
  <si>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</si>
  <si>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</si>
  <si>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МП "Пыталовские теплосети"</t>
  </si>
  <si>
    <t>6021005956</t>
  </si>
  <si>
    <t>602101001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</si>
  <si>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</si>
  <si>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</si>
  <si>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</si>
  <si>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</si>
  <si>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</si>
  <si>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</si>
  <si>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</si>
  <si>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ООО "РУС-СЕРВИС"</t>
  </si>
  <si>
    <t>6022008251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</si>
  <si>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</si>
  <si>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</si>
  <si>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</si>
  <si>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</si>
  <si>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</si>
  <si>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</si>
  <si>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</si>
  <si>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</si>
  <si>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</si>
  <si>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</si>
  <si>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</si>
  <si>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</si>
  <si>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</si>
  <si>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</si>
  <si>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</si>
  <si>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</si>
  <si>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</si>
  <si>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</si>
  <si>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</si>
  <si>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</si>
  <si>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</si>
  <si>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</si>
  <si>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</si>
  <si>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ОАО "РЖД" (Дирекция по тепловодоснабжению - СП Октябрьской железной дороги - филиала ОАО "РЖД")</t>
  </si>
  <si>
    <t>780445002</t>
  </si>
  <si>
    <t>ООО "Псковсельхозэнерго"</t>
  </si>
  <si>
    <t>6027178602</t>
  </si>
  <si>
    <t>Вид экономической деятельности</t>
  </si>
  <si>
    <t>Субъект РФ</t>
  </si>
  <si>
    <t>Муниципальный район</t>
  </si>
  <si>
    <t>Псковская область</t>
  </si>
  <si>
    <t>Наименование показателя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</si>
  <si>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</si>
  <si>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</si>
  <si>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</si>
  <si>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</si>
  <si>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</si>
  <si>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</si>
  <si>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"РЖД" (Октябрьская дирекция по энергообеспечению – СП "Трансэнерго" - филиала ОАО "РЖД")</t>
  </si>
  <si>
    <t>783845004</t>
  </si>
  <si>
    <t>ОАО "Славянка"</t>
  </si>
  <si>
    <t>7702707386</t>
  </si>
  <si>
    <t>602743001</t>
  </si>
  <si>
    <t>МУП "Гдовпроект"</t>
  </si>
  <si>
    <t>6003003787</t>
  </si>
  <si>
    <t>МП "Водоканал" Дедовичского района</t>
  </si>
  <si>
    <t>6004000980</t>
  </si>
  <si>
    <t>МУП "ДНОВСКИЕ КОММУНАЛЬНЫЕ УСЛУГИ"</t>
  </si>
  <si>
    <t>6005003800</t>
  </si>
  <si>
    <t>МУП "КРМПЖКХ"</t>
  </si>
  <si>
    <t>6006000142</t>
  </si>
  <si>
    <t>ООО "Союз"</t>
  </si>
  <si>
    <t>6006002380</t>
  </si>
  <si>
    <t>МУП "Водоканал"</t>
  </si>
  <si>
    <t>6009000133</t>
  </si>
  <si>
    <t>ФКУ Невельская ВК УФСИН РФ по Псковской области</t>
  </si>
  <si>
    <t>6009003039</t>
  </si>
  <si>
    <t>КФХ "Озёрное"</t>
  </si>
  <si>
    <t>600900066900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</si>
  <si>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</si>
  <si>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</si>
  <si>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</si>
  <si>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</si>
  <si>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</si>
  <si>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</si>
  <si>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</si>
  <si>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</si>
  <si>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МУП "Водоканал" Островского района</t>
  </si>
  <si>
    <t>6013000048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</si>
  <si>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</si>
  <si>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</si>
  <si>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</si>
  <si>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</si>
  <si>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</si>
  <si>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</si>
  <si>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</si>
  <si>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</si>
  <si>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</si>
  <si>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</si>
  <si>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ЛПУ "Санаторий "Череха"</t>
  </si>
  <si>
    <t>6018007417</t>
  </si>
  <si>
    <t>ООО  "Бранд"</t>
  </si>
  <si>
    <t>6027018479</t>
  </si>
  <si>
    <t>ООО "Птицефабрика  "Псковская"</t>
  </si>
  <si>
    <t>6037002358</t>
  </si>
  <si>
    <t>МП "КОМБИНАТ КОММУНАЛЬНЫХ УСЛУГ"</t>
  </si>
  <si>
    <t>6020005907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</si>
  <si>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</si>
  <si>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</si>
  <si>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</si>
  <si>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</si>
  <si>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</si>
  <si>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</si>
  <si>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</si>
  <si>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</si>
  <si>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</si>
  <si>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</si>
  <si>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АКЦИОНЕРНОЕ ОБЩЕСТВО «ОСОБАЯ ЭКОНОМИЧЕСКАЯ ЗОНА ПРОМЫШЛЕННО-ПРОИЗВОДСТВЕННОГО ТИПА «МОГЛИНО»</t>
  </si>
  <si>
    <t>6027145565</t>
  </si>
  <si>
    <t>Муниципальное предприятие «Благоустройство»</t>
  </si>
  <si>
    <t>Муниципальное предприятие «Горкомхоз»</t>
  </si>
  <si>
    <t xml:space="preserve">Муниципальное предприятие Бежаницкого района «Услуга»                              </t>
  </si>
  <si>
    <t xml:space="preserve">Муниципальное предприятие жилищно-коммунального хозяйства Дедовичского района                                              </t>
  </si>
  <si>
    <t>Муниципальное предприятие Пушкиногорского района «Комбинат коммунальных услуг»</t>
  </si>
  <si>
    <t>Муниципальное унитарное предприятие жилищно-коммунального хозяйства</t>
  </si>
  <si>
    <t>Муниципальное унитарное предприятие Опочецкого района «Коммунсервис»</t>
  </si>
  <si>
    <t>МУП «Гдовпроект»</t>
  </si>
  <si>
    <t>МУП Себежского района «Райводоканал»</t>
  </si>
  <si>
    <t>ОАО «Островспецавтопарк»</t>
  </si>
  <si>
    <t>ООО «СпецТрансКом»</t>
  </si>
  <si>
    <t>ООО «Экологистика»</t>
  </si>
  <si>
    <t>ООО «Экор.Ос»</t>
  </si>
  <si>
    <t>Единица измерения:</t>
  </si>
  <si>
    <t>тыс. руб.</t>
  </si>
  <si>
    <t>млн. руб.</t>
  </si>
  <si>
    <t>MEASURE</t>
  </si>
  <si>
    <t>КПП</t>
  </si>
  <si>
    <t>за</t>
  </si>
  <si>
    <t>(</t>
  </si>
  <si>
    <t>)</t>
  </si>
  <si>
    <t>Код</t>
  </si>
  <si>
    <t>в том числе:</t>
  </si>
  <si>
    <t>Приложение № 3</t>
  </si>
  <si>
    <t xml:space="preserve">к Приказу Министерства финансов </t>
  </si>
  <si>
    <t>Российской Федерации</t>
  </si>
  <si>
    <t>от 02.07.2010 № 66н</t>
  </si>
  <si>
    <t>(в ред. Приказов Минфина России</t>
  </si>
  <si>
    <t>от 05.10.2011 № 124н, от 06.04.2015 № 57н)</t>
  </si>
  <si>
    <t>Пояснения к бухгалтерскому балансу</t>
  </si>
  <si>
    <t>и отчету о финансовых результатах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</si>
  <si>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</si>
  <si>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</si>
  <si>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</si>
  <si>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</si>
  <si>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</si>
  <si>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</si>
  <si>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</si>
  <si>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</si>
  <si>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</si>
  <si>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</si>
  <si>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</si>
  <si>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</si>
  <si>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</si>
  <si>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накопленная амортизация 
и убытки от обесценения</t>
  </si>
  <si>
    <t>Нематериальные активы - всего</t>
  </si>
  <si>
    <t>1.2. Первоначальная стоимость нематериальных активов, созданных самой организацией</t>
  </si>
  <si>
    <t>На 31 декабря</t>
  </si>
  <si>
    <t>Всего</t>
  </si>
  <si>
    <t>0710005 с. 2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</si>
  <si>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</si>
  <si>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</si>
  <si>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</si>
  <si>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</si>
  <si>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</si>
  <si>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</si>
  <si>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</si>
  <si>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</si>
  <si>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</si>
  <si>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</si>
  <si>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</si>
  <si>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</si>
  <si>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</si>
  <si>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</si>
  <si>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</si>
  <si>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</si>
  <si>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</si>
  <si>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</si>
  <si>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</si>
  <si>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выбыло объектов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</si>
  <si>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</si>
  <si>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</si>
  <si>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5220</t>
  </si>
  <si>
    <t>5230</t>
  </si>
  <si>
    <t>0710005 с. 5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</si>
  <si>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</si>
  <si>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</si>
  <si>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</si>
  <si>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</si>
  <si>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</si>
  <si>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</si>
  <si>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</si>
  <si>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</si>
  <si>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</si>
  <si>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</si>
  <si>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</si>
  <si>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5270</t>
  </si>
  <si>
    <t>0710005 с. 6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</si>
  <si>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</si>
  <si>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</si>
  <si>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</si>
  <si>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</si>
  <si>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</si>
  <si>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</si>
  <si>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</si>
  <si>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</si>
  <si>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</si>
  <si>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</si>
  <si>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</si>
  <si>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</si>
  <si>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</si>
  <si>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</si>
  <si>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</si>
  <si>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0710005 с. 7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</si>
  <si>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</si>
  <si>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</si>
  <si>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</si>
  <si>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</si>
  <si>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</si>
  <si>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</si>
  <si>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</si>
  <si>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</si>
  <si>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</si>
  <si>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</si>
  <si>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</si>
  <si>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</si>
  <si>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</si>
  <si>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</si>
  <si>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</si>
  <si>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0710005 с. 8</t>
  </si>
  <si>
    <t>3.2. Иное использование финансовых вложений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</si>
  <si>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</si>
  <si>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</si>
  <si>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</si>
  <si>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4. Запасы</t>
  </si>
  <si>
    <t>4.1. Наличие и движение запасов</t>
  </si>
  <si>
    <t>себесто-
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</si>
  <si>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</si>
  <si>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</si>
  <si>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</si>
  <si>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</si>
  <si>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</si>
  <si>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</si>
  <si>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х</t>
  </si>
  <si>
    <t>0710005 с. 9</t>
  </si>
  <si>
    <t>4.2. Запасы в залоге</t>
  </si>
  <si>
    <t>Запасы, не оплаченные на отчетную дату, - всего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</si>
  <si>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</si>
  <si>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</si>
  <si>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</si>
  <si>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</si>
  <si>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</si>
  <si>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</si>
  <si>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</si>
  <si>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</t>
  </si>
  <si>
    <t>погашение</t>
  </si>
  <si>
    <t>восста-новление резерва</t>
  </si>
  <si>
    <t>Долгосрочная дебиторская задолженность -
всего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</si>
  <si>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</si>
  <si>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</si>
  <si>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</si>
  <si>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</si>
  <si>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</si>
  <si>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</si>
  <si>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</si>
  <si>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</si>
  <si>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</si>
  <si>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Долгосрочная кредиторская задолженность - 
всего</t>
  </si>
  <si>
    <t>Краткосрочная кредиторская задолженность - 
всего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</si>
  <si>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</si>
  <si>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</si>
  <si>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</si>
  <si>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</si>
  <si>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</si>
  <si>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</si>
  <si>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</si>
  <si>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</si>
  <si>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</si>
  <si>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</si>
  <si>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</si>
  <si>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</si>
  <si>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Итого расходы по обычным видам деятельности</t>
  </si>
  <si>
    <t>0710005 с. 13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</si>
  <si>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</si>
  <si>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</si>
  <si>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</si>
  <si>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</si>
  <si>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</si>
  <si>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</si>
  <si>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
всего</t>
  </si>
  <si>
    <t>8. Обеспечения обязательств</t>
  </si>
  <si>
    <t>Полученные - всего</t>
  </si>
  <si>
    <t>Выданные - всего</t>
  </si>
  <si>
    <t>0710005 с. 14</t>
  </si>
  <si>
    <t>9. Государственная помощь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</si>
  <si>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</si>
  <si>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</si>
  <si>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</si>
  <si>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</si>
  <si>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</si>
  <si>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</si>
  <si>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</si>
  <si>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</si>
  <si>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</si>
  <si>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</si>
  <si>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</si>
  <si>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</si>
  <si>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</si>
  <si>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</si>
  <si>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</si>
  <si>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</si>
  <si>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</si>
  <si>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</si>
  <si>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</si>
  <si>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</si>
  <si>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</si>
  <si>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</si>
  <si>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0710005</t>
  </si>
  <si>
    <t>накопленная амортизация</t>
  </si>
  <si>
    <t>первона-чальная стоимость</t>
  </si>
  <si>
    <t>Добавить вид нематериального актива</t>
  </si>
  <si>
    <t xml:space="preserve">     в том числе:</t>
  </si>
  <si>
    <t xml:space="preserve">       в том числе:</t>
  </si>
  <si>
    <t>Добавить объект или группу объектов</t>
  </si>
  <si>
    <t>Добавить группу основных средств</t>
  </si>
  <si>
    <t>начислено амортизации</t>
  </si>
  <si>
    <t>Добавить объект</t>
  </si>
  <si>
    <t>Добавить объект основных средств</t>
  </si>
  <si>
    <t>накопленная корректи-
ровка</t>
  </si>
  <si>
    <t>Добавить группу или вид</t>
  </si>
  <si>
    <t xml:space="preserve">        в том числе:</t>
  </si>
  <si>
    <t>5440</t>
  </si>
  <si>
    <t>5445</t>
  </si>
  <si>
    <t>в результате хозяйственных операций (сумма долга 
по сделке операции)</t>
  </si>
  <si>
    <t>причитающиеся проценты, штрафы и иные начисления</t>
  </si>
  <si>
    <t>списание
на финансовый результат</t>
  </si>
  <si>
    <t xml:space="preserve">   в том числе:</t>
  </si>
  <si>
    <t>Добавить вид</t>
  </si>
  <si>
    <t>в результате хозяйственных операций (сумма долга по сделке, операции)</t>
  </si>
  <si>
    <t>причитающиеся проценты, штрафы 
и иные начисления</t>
  </si>
  <si>
    <t>Добавить вид оценочного обязательства</t>
  </si>
  <si>
    <t>Добавить цель</t>
  </si>
  <si>
    <t>МО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</si>
  <si>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</si>
  <si>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</si>
  <si>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</si>
  <si>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</si>
  <si>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</si>
  <si>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</si>
  <si>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</si>
  <si>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03297288</t>
  </si>
  <si>
    <t>Распределение воды для питьевых и</t>
  </si>
  <si>
    <t>производственных нужд; сбор и обработка сточных вод</t>
  </si>
  <si>
    <t>36.00.2; 37.00</t>
  </si>
  <si>
    <t>Муниципальное унитарное предприятие/муниципальная</t>
  </si>
  <si>
    <t>65243</t>
  </si>
  <si>
    <t>14</t>
  </si>
  <si>
    <t>0</t>
  </si>
  <si>
    <t>Удалить</t>
  </si>
  <si>
    <t>Здания</t>
  </si>
  <si>
    <t>Сооружения</t>
  </si>
  <si>
    <t>Машиныи и оборудование</t>
  </si>
  <si>
    <t>Транспортные средства</t>
  </si>
  <si>
    <t>Прочие</t>
  </si>
  <si>
    <t>5201</t>
  </si>
  <si>
    <t>5202</t>
  </si>
  <si>
    <t>5203</t>
  </si>
  <si>
    <t>5204</t>
  </si>
  <si>
    <t>5205</t>
  </si>
  <si>
    <t>5211</t>
  </si>
  <si>
    <t>5212</t>
  </si>
  <si>
    <t>5213</t>
  </si>
  <si>
    <t>5214</t>
  </si>
  <si>
    <t>5215</t>
  </si>
  <si>
    <t>Строительство</t>
  </si>
  <si>
    <t>Оборудование к установке</t>
  </si>
  <si>
    <t>5241</t>
  </si>
  <si>
    <t>5242</t>
  </si>
  <si>
    <t>5251</t>
  </si>
  <si>
    <t>5252</t>
  </si>
  <si>
    <t>АО "Великие Луки банк"</t>
  </si>
  <si>
    <t>5302</t>
  </si>
  <si>
    <t>5312</t>
  </si>
  <si>
    <t>Займы</t>
  </si>
  <si>
    <t>5306</t>
  </si>
  <si>
    <t>5316</t>
  </si>
  <si>
    <t>Производственные запасы,сырье и материалы</t>
  </si>
  <si>
    <t>5401</t>
  </si>
  <si>
    <t>5402</t>
  </si>
  <si>
    <t>5403</t>
  </si>
  <si>
    <t>5404</t>
  </si>
  <si>
    <t>5405</t>
  </si>
  <si>
    <t>5421</t>
  </si>
  <si>
    <t>5422</t>
  </si>
  <si>
    <t>5423</t>
  </si>
  <si>
    <t>5424</t>
  </si>
  <si>
    <t>5425</t>
  </si>
  <si>
    <t>Топливо</t>
  </si>
  <si>
    <t>Запасные части</t>
  </si>
  <si>
    <t>Товары</t>
  </si>
  <si>
    <t>По расчетам с поставщиками и подрядчиками</t>
  </si>
  <si>
    <t>5511</t>
  </si>
  <si>
    <t>5531</t>
  </si>
  <si>
    <t>5512</t>
  </si>
  <si>
    <t>5513</t>
  </si>
  <si>
    <t>5514</t>
  </si>
  <si>
    <t>5515</t>
  </si>
  <si>
    <t>5516</t>
  </si>
  <si>
    <t>5517</t>
  </si>
  <si>
    <t>5532</t>
  </si>
  <si>
    <t>5533</t>
  </si>
  <si>
    <t>5534</t>
  </si>
  <si>
    <t>5535</t>
  </si>
  <si>
    <t>5536</t>
  </si>
  <si>
    <t>5537</t>
  </si>
  <si>
    <t>По расчетам с покупателями и заказчиками</t>
  </si>
  <si>
    <t>По расчетам с работниками по оплате труда</t>
  </si>
  <si>
    <t>По расчетам с подотчетными лицами</t>
  </si>
  <si>
    <t>По расчетам с разными дебиторами и кредиторами</t>
  </si>
  <si>
    <t>По расчетам с бюджетом</t>
  </si>
  <si>
    <t>По расчетам с внебюджетными фондами</t>
  </si>
  <si>
    <t>Поставщиков и подрядчиков</t>
  </si>
  <si>
    <t>5541</t>
  </si>
  <si>
    <t>5542</t>
  </si>
  <si>
    <t>Покупателей и заказчиков</t>
  </si>
  <si>
    <t>5561</t>
  </si>
  <si>
    <t>5562</t>
  </si>
  <si>
    <t>5563</t>
  </si>
  <si>
    <t>5564</t>
  </si>
  <si>
    <t>5565</t>
  </si>
  <si>
    <t>5566</t>
  </si>
  <si>
    <t>5567</t>
  </si>
  <si>
    <t>5581</t>
  </si>
  <si>
    <t>5582</t>
  </si>
  <si>
    <t>5583</t>
  </si>
  <si>
    <t>5584</t>
  </si>
  <si>
    <t>5585</t>
  </si>
  <si>
    <t>5586</t>
  </si>
  <si>
    <t>5587</t>
  </si>
  <si>
    <t>перед поставщиками и подрядчиками</t>
  </si>
  <si>
    <t>перед покупателями и заказчиками</t>
  </si>
  <si>
    <t>перед бюджетом по налогам и сборам</t>
  </si>
  <si>
    <t>перед внебюджетными фондами</t>
  </si>
  <si>
    <t>перед персоналом(70)</t>
  </si>
  <si>
    <t>перед разными  кредиторами (76)</t>
  </si>
  <si>
    <t>перед подотчетными лицами (71)</t>
  </si>
  <si>
    <t>Резерв отпусков</t>
  </si>
  <si>
    <t>5701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</si>
</sst>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\-#,##0\)"/>
    <numFmt numFmtId="173" formatCode="#,##0;\(#,##0\)"/>
    <numFmt numFmtId="174" formatCode="0.000"/>
  </numFmts>
  <fonts count="61"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ahoma"/>
      <family val="2"/>
    </font>
    <font>
      <b/>
      <u val="single"/>
      <sz val="8"/>
      <color indexed="12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sz val="8.5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Tahoma"/>
      <family val="2"/>
    </font>
    <font>
      <u val="single"/>
      <sz val="8"/>
      <color indexed="3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Tahoma"/>
      <family val="2"/>
    </font>
    <font>
      <u val="single"/>
      <sz val="8"/>
      <color theme="1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9" fontId="1" fillId="0" borderId="0" applyBorder="0">
      <alignment vertical="top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1" fillId="0" borderId="0" xfId="53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/>
    </xf>
    <xf numFmtId="0" fontId="9" fillId="0" borderId="22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6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49" fontId="58" fillId="0" borderId="27" xfId="0" applyNumberFormat="1" applyFont="1" applyFill="1" applyBorder="1" applyAlignment="1" applyProtection="1">
      <alignment horizontal="left" vertical="center" indent="1"/>
      <protection/>
    </xf>
    <xf numFmtId="49" fontId="1" fillId="0" borderId="27" xfId="53" applyNumberFormat="1" applyFont="1" applyFill="1" applyBorder="1" applyAlignment="1" applyProtection="1">
      <alignment horizontal="left" vertical="center" indent="1"/>
      <protection/>
    </xf>
    <xf numFmtId="49" fontId="58" fillId="0" borderId="27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27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0" xfId="53" applyNumberFormat="1" applyFont="1" applyFill="1" applyAlignment="1" applyProtection="1">
      <alignment horizontal="left" vertical="center" indent="1"/>
      <protection/>
    </xf>
    <xf numFmtId="49" fontId="58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0" xfId="0" applyNumberFormat="1" applyFont="1" applyFill="1" applyAlignment="1" applyProtection="1">
      <alignment horizontal="left" vertical="center" indent="1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 horizontal="left" vertical="center" indent="1"/>
    </xf>
    <xf numFmtId="0" fontId="59" fillId="0" borderId="0" xfId="42" applyNumberFormat="1" applyFont="1" applyBorder="1" applyAlignment="1">
      <alignment horizontal="left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173" fontId="9" fillId="33" borderId="16" xfId="0" applyNumberFormat="1" applyFont="1" applyFill="1" applyBorder="1" applyAlignment="1" applyProtection="1">
      <alignment horizontal="center" vertical="center"/>
      <protection locked="0"/>
    </xf>
    <xf numFmtId="173" fontId="9" fillId="33" borderId="28" xfId="0" applyNumberFormat="1" applyFont="1" applyFill="1" applyBorder="1" applyAlignment="1" applyProtection="1">
      <alignment horizontal="center" vertical="center"/>
      <protection locked="0"/>
    </xf>
    <xf numFmtId="173" fontId="9" fillId="33" borderId="15" xfId="0" applyNumberFormat="1" applyFont="1" applyFill="1" applyBorder="1" applyAlignment="1" applyProtection="1">
      <alignment horizontal="center" vertical="center"/>
      <protection locked="0"/>
    </xf>
    <xf numFmtId="173" fontId="9" fillId="33" borderId="12" xfId="0" applyNumberFormat="1" applyFont="1" applyFill="1" applyBorder="1" applyAlignment="1" applyProtection="1">
      <alignment horizontal="center" vertical="center"/>
      <protection locked="0"/>
    </xf>
    <xf numFmtId="173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" fontId="9" fillId="33" borderId="16" xfId="0" applyNumberFormat="1" applyFont="1" applyFill="1" applyBorder="1" applyAlignment="1" applyProtection="1">
      <alignment horizontal="center" vertical="center"/>
      <protection locked="0"/>
    </xf>
    <xf numFmtId="1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6" xfId="0" applyNumberFormat="1" applyFont="1" applyFill="1" applyBorder="1" applyAlignment="1" applyProtection="1">
      <alignment horizontal="center" wrapText="1"/>
      <protection locked="0"/>
    </xf>
    <xf numFmtId="0" fontId="1" fillId="33" borderId="23" xfId="0" applyNumberFormat="1" applyFont="1" applyFill="1" applyBorder="1" applyAlignment="1" applyProtection="1">
      <alignment horizontal="center" wrapText="1"/>
      <protection locked="0"/>
    </xf>
    <xf numFmtId="0" fontId="1" fillId="33" borderId="11" xfId="0" applyNumberFormat="1" applyFont="1" applyFill="1" applyBorder="1" applyAlignment="1" applyProtection="1">
      <alignment horizontal="center" wrapText="1"/>
      <protection locked="0"/>
    </xf>
    <xf numFmtId="0" fontId="1" fillId="33" borderId="0" xfId="0" applyNumberFormat="1" applyFont="1" applyFill="1" applyBorder="1" applyAlignment="1" applyProtection="1">
      <alignment horizontal="center" wrapText="1"/>
      <protection locked="0"/>
    </xf>
    <xf numFmtId="0" fontId="1" fillId="33" borderId="20" xfId="0" applyNumberFormat="1" applyFont="1" applyFill="1" applyBorder="1" applyAlignment="1" applyProtection="1">
      <alignment horizontal="center" wrapText="1"/>
      <protection locked="0"/>
    </xf>
    <xf numFmtId="0" fontId="1" fillId="33" borderId="15" xfId="0" applyNumberFormat="1" applyFont="1" applyFill="1" applyBorder="1" applyAlignment="1" applyProtection="1">
      <alignment horizontal="center" wrapText="1"/>
      <protection locked="0"/>
    </xf>
    <xf numFmtId="0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33" borderId="26" xfId="0" applyNumberFormat="1" applyFont="1" applyFill="1" applyBorder="1" applyAlignment="1" applyProtection="1">
      <alignment horizont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49" fontId="8" fillId="34" borderId="29" xfId="0" applyNumberFormat="1" applyFont="1" applyFill="1" applyBorder="1" applyAlignment="1" applyProtection="1">
      <alignment horizontal="left" vertical="center"/>
      <protection/>
    </xf>
    <xf numFmtId="49" fontId="8" fillId="34" borderId="30" xfId="0" applyNumberFormat="1" applyFont="1" applyFill="1" applyBorder="1" applyAlignment="1" applyProtection="1">
      <alignment horizontal="left" vertical="center"/>
      <protection/>
    </xf>
    <xf numFmtId="49" fontId="8" fillId="34" borderId="31" xfId="0" applyNumberFormat="1" applyFont="1" applyFill="1" applyBorder="1" applyAlignment="1" applyProtection="1">
      <alignment horizontal="left" vertical="center"/>
      <protection/>
    </xf>
    <xf numFmtId="173" fontId="9" fillId="35" borderId="18" xfId="0" applyNumberFormat="1" applyFont="1" applyFill="1" applyBorder="1" applyAlignment="1" applyProtection="1">
      <alignment horizontal="center" vertical="center"/>
      <protection/>
    </xf>
    <xf numFmtId="173" fontId="9" fillId="35" borderId="16" xfId="0" applyNumberFormat="1" applyFont="1" applyFill="1" applyBorder="1" applyAlignment="1" applyProtection="1">
      <alignment horizontal="center" vertical="center"/>
      <protection/>
    </xf>
    <xf numFmtId="173" fontId="9" fillId="35" borderId="23" xfId="0" applyNumberFormat="1" applyFont="1" applyFill="1" applyBorder="1" applyAlignment="1" applyProtection="1">
      <alignment horizontal="center" vertical="center"/>
      <protection/>
    </xf>
    <xf numFmtId="173" fontId="9" fillId="35" borderId="22" xfId="0" applyNumberFormat="1" applyFont="1" applyFill="1" applyBorder="1" applyAlignment="1" applyProtection="1">
      <alignment horizontal="center" vertical="center"/>
      <protection/>
    </xf>
    <xf numFmtId="173" fontId="9" fillId="35" borderId="12" xfId="0" applyNumberFormat="1" applyFont="1" applyFill="1" applyBorder="1" applyAlignment="1" applyProtection="1">
      <alignment horizontal="center" vertical="center"/>
      <protection/>
    </xf>
    <xf numFmtId="173" fontId="9" fillId="35" borderId="26" xfId="0" applyNumberFormat="1" applyFont="1" applyFill="1" applyBorder="1" applyAlignment="1" applyProtection="1">
      <alignment horizontal="center" vertical="center"/>
      <protection/>
    </xf>
    <xf numFmtId="1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9" fillId="35" borderId="33" xfId="0" applyNumberFormat="1" applyFont="1" applyFill="1" applyBorder="1" applyAlignment="1" applyProtection="1">
      <alignment horizontal="center" vertical="center"/>
      <protection/>
    </xf>
    <xf numFmtId="173" fontId="9" fillId="35" borderId="32" xfId="0" applyNumberFormat="1" applyFont="1" applyFill="1" applyBorder="1" applyAlignment="1" applyProtection="1">
      <alignment horizontal="center" vertical="center"/>
      <protection/>
    </xf>
    <xf numFmtId="173" fontId="9" fillId="35" borderId="34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" fontId="9" fillId="35" borderId="32" xfId="0" applyNumberFormat="1" applyFont="1" applyFill="1" applyBorder="1" applyAlignment="1" applyProtection="1">
      <alignment horizontal="center" vertical="center"/>
      <protection/>
    </xf>
    <xf numFmtId="1" fontId="9" fillId="35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 applyProtection="1">
      <alignment horizontal="center" vertical="center"/>
      <protection/>
    </xf>
    <xf numFmtId="173" fontId="9" fillId="35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173" fontId="9" fillId="35" borderId="41" xfId="0" applyNumberFormat="1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35" borderId="45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35" borderId="46" xfId="0" applyNumberFormat="1" applyFont="1" applyFill="1" applyBorder="1" applyAlignment="1" applyProtection="1">
      <alignment horizontal="center" vertical="center"/>
      <protection/>
    </xf>
    <xf numFmtId="0" fontId="2" fillId="35" borderId="47" xfId="0" applyNumberFormat="1" applyFont="1" applyFill="1" applyBorder="1" applyAlignment="1" applyProtection="1">
      <alignment horizontal="center" vertical="center"/>
      <protection/>
    </xf>
    <xf numFmtId="173" fontId="9" fillId="35" borderId="28" xfId="0" applyNumberFormat="1" applyFont="1" applyFill="1" applyBorder="1" applyAlignment="1" applyProtection="1">
      <alignment horizontal="center" vertical="center"/>
      <protection/>
    </xf>
    <xf numFmtId="173" fontId="9" fillId="35" borderId="13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1" fillId="36" borderId="42" xfId="0" applyFont="1" applyFill="1" applyBorder="1" applyAlignment="1" applyProtection="1">
      <alignment horizontal="center" vertical="center"/>
      <protection locked="0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 applyProtection="1">
      <alignment horizontal="center" vertical="center"/>
      <protection locked="0"/>
    </xf>
    <xf numFmtId="1" fontId="1" fillId="33" borderId="17" xfId="0" applyNumberFormat="1" applyFont="1" applyFill="1" applyBorder="1" applyAlignment="1" applyProtection="1">
      <alignment horizontal="center" vertical="center"/>
      <protection locked="0"/>
    </xf>
    <xf numFmtId="1" fontId="1" fillId="33" borderId="42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1" fillId="33" borderId="17" xfId="0" applyNumberFormat="1" applyFont="1" applyFill="1" applyBorder="1" applyAlignment="1" applyProtection="1">
      <alignment horizontal="center" vertical="center"/>
      <protection locked="0"/>
    </xf>
    <xf numFmtId="49" fontId="1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left" vertical="center"/>
      <protection locked="0"/>
    </xf>
    <xf numFmtId="0" fontId="4" fillId="36" borderId="17" xfId="0" applyFont="1" applyFill="1" applyBorder="1" applyAlignment="1" applyProtection="1">
      <alignment horizontal="left" vertical="center"/>
      <protection locked="0"/>
    </xf>
    <xf numFmtId="0" fontId="4" fillId="36" borderId="42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 applyProtection="1">
      <alignment vertical="center" wrapText="1"/>
      <protection locked="0"/>
    </xf>
    <xf numFmtId="0" fontId="1" fillId="36" borderId="17" xfId="0" applyFont="1" applyFill="1" applyBorder="1" applyAlignment="1" applyProtection="1">
      <alignment vertical="center" wrapText="1"/>
      <protection locked="0"/>
    </xf>
    <xf numFmtId="0" fontId="1" fillId="36" borderId="42" xfId="0" applyFont="1" applyFill="1" applyBorder="1" applyAlignment="1" applyProtection="1">
      <alignment vertical="center" wrapText="1"/>
      <protection locked="0"/>
    </xf>
    <xf numFmtId="0" fontId="9" fillId="0" borderId="4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" fontId="1" fillId="33" borderId="21" xfId="0" applyNumberFormat="1" applyFont="1" applyFill="1" applyBorder="1" applyAlignment="1" applyProtection="1">
      <alignment horizontal="center" vertical="center"/>
      <protection locked="0"/>
    </xf>
    <xf numFmtId="1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173" fontId="9" fillId="35" borderId="35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73" fontId="9" fillId="33" borderId="18" xfId="0" applyNumberFormat="1" applyFont="1" applyFill="1" applyBorder="1" applyAlignment="1" applyProtection="1">
      <alignment horizontal="center" vertical="center"/>
      <protection locked="0"/>
    </xf>
    <xf numFmtId="173" fontId="9" fillId="33" borderId="23" xfId="0" applyNumberFormat="1" applyFont="1" applyFill="1" applyBorder="1" applyAlignment="1" applyProtection="1">
      <alignment horizontal="center" vertical="center"/>
      <protection locked="0"/>
    </xf>
    <xf numFmtId="173" fontId="9" fillId="33" borderId="22" xfId="0" applyNumberFormat="1" applyFont="1" applyFill="1" applyBorder="1" applyAlignment="1" applyProtection="1">
      <alignment horizontal="center" vertical="center"/>
      <protection locked="0"/>
    </xf>
    <xf numFmtId="173" fontId="9" fillId="33" borderId="26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 applyProtection="1">
      <alignment horizontal="center" wrapText="1"/>
      <protection locked="0"/>
    </xf>
    <xf numFmtId="0" fontId="1" fillId="33" borderId="19" xfId="0" applyNumberFormat="1" applyFont="1" applyFill="1" applyBorder="1" applyAlignment="1" applyProtection="1">
      <alignment horizontal="center" wrapText="1"/>
      <protection locked="0"/>
    </xf>
    <xf numFmtId="0" fontId="1" fillId="33" borderId="22" xfId="0" applyNumberFormat="1" applyFont="1" applyFill="1" applyBorder="1" applyAlignment="1" applyProtection="1">
      <alignment horizontal="center" wrapText="1"/>
      <protection locked="0"/>
    </xf>
    <xf numFmtId="173" fontId="1" fillId="35" borderId="41" xfId="0" applyNumberFormat="1" applyFont="1" applyFill="1" applyBorder="1" applyAlignment="1" applyProtection="1">
      <alignment horizontal="center" vertical="center"/>
      <protection/>
    </xf>
    <xf numFmtId="173" fontId="1" fillId="35" borderId="32" xfId="0" applyNumberFormat="1" applyFont="1" applyFill="1" applyBorder="1" applyAlignment="1" applyProtection="1">
      <alignment horizontal="center" vertical="center"/>
      <protection/>
    </xf>
    <xf numFmtId="173" fontId="1" fillId="35" borderId="34" xfId="0" applyNumberFormat="1" applyFont="1" applyFill="1" applyBorder="1" applyAlignment="1" applyProtection="1">
      <alignment horizontal="center" vertical="center"/>
      <protection/>
    </xf>
    <xf numFmtId="173" fontId="1" fillId="35" borderId="15" xfId="0" applyNumberFormat="1" applyFont="1" applyFill="1" applyBorder="1" applyAlignment="1" applyProtection="1">
      <alignment horizontal="center" vertical="center"/>
      <protection/>
    </xf>
    <xf numFmtId="173" fontId="1" fillId="35" borderId="12" xfId="0" applyNumberFormat="1" applyFont="1" applyFill="1" applyBorder="1" applyAlignment="1" applyProtection="1">
      <alignment horizontal="center" vertical="center"/>
      <protection/>
    </xf>
    <xf numFmtId="173" fontId="1" fillId="35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" fontId="1" fillId="35" borderId="32" xfId="0" applyNumberFormat="1" applyFont="1" applyFill="1" applyBorder="1" applyAlignment="1" applyProtection="1">
      <alignment horizontal="center" vertical="center"/>
      <protection/>
    </xf>
    <xf numFmtId="1" fontId="1" fillId="35" borderId="0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5" fillId="0" borderId="36" xfId="0" applyNumberFormat="1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" fontId="1" fillId="35" borderId="16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1" fontId="1" fillId="33" borderId="16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173" fontId="1" fillId="33" borderId="18" xfId="0" applyNumberFormat="1" applyFont="1" applyFill="1" applyBorder="1" applyAlignment="1" applyProtection="1">
      <alignment horizontal="center" vertical="center"/>
      <protection locked="0"/>
    </xf>
    <xf numFmtId="173" fontId="1" fillId="33" borderId="16" xfId="0" applyNumberFormat="1" applyFont="1" applyFill="1" applyBorder="1" applyAlignment="1" applyProtection="1">
      <alignment horizontal="center" vertical="center"/>
      <protection locked="0"/>
    </xf>
    <xf numFmtId="173" fontId="1" fillId="33" borderId="28" xfId="0" applyNumberFormat="1" applyFont="1" applyFill="1" applyBorder="1" applyAlignment="1" applyProtection="1">
      <alignment horizontal="center" vertical="center"/>
      <protection locked="0"/>
    </xf>
    <xf numFmtId="173" fontId="1" fillId="33" borderId="22" xfId="0" applyNumberFormat="1" applyFont="1" applyFill="1" applyBorder="1" applyAlignment="1" applyProtection="1">
      <alignment horizontal="center" vertical="center"/>
      <protection locked="0"/>
    </xf>
    <xf numFmtId="173" fontId="1" fillId="33" borderId="12" xfId="0" applyNumberFormat="1" applyFont="1" applyFill="1" applyBorder="1" applyAlignment="1" applyProtection="1">
      <alignment horizontal="center" vertical="center"/>
      <protection locked="0"/>
    </xf>
    <xf numFmtId="173" fontId="1" fillId="33" borderId="13" xfId="0" applyNumberFormat="1" applyFont="1" applyFill="1" applyBorder="1" applyAlignment="1" applyProtection="1">
      <alignment horizontal="center" vertical="center"/>
      <protection locked="0"/>
    </xf>
    <xf numFmtId="173" fontId="1" fillId="35" borderId="18" xfId="0" applyNumberFormat="1" applyFont="1" applyFill="1" applyBorder="1" applyAlignment="1" applyProtection="1">
      <alignment horizontal="center" vertical="center"/>
      <protection/>
    </xf>
    <xf numFmtId="173" fontId="1" fillId="35" borderId="16" xfId="0" applyNumberFormat="1" applyFont="1" applyFill="1" applyBorder="1" applyAlignment="1" applyProtection="1">
      <alignment horizontal="center" vertical="center"/>
      <protection/>
    </xf>
    <xf numFmtId="173" fontId="1" fillId="35" borderId="28" xfId="0" applyNumberFormat="1" applyFont="1" applyFill="1" applyBorder="1" applyAlignment="1" applyProtection="1">
      <alignment horizontal="center" vertical="center"/>
      <protection/>
    </xf>
    <xf numFmtId="173" fontId="1" fillId="35" borderId="22" xfId="0" applyNumberFormat="1" applyFont="1" applyFill="1" applyBorder="1" applyAlignment="1" applyProtection="1">
      <alignment horizontal="center" vertical="center"/>
      <protection/>
    </xf>
    <xf numFmtId="173" fontId="1" fillId="35" borderId="13" xfId="0" applyNumberFormat="1" applyFont="1" applyFill="1" applyBorder="1" applyAlignment="1" applyProtection="1">
      <alignment horizontal="center" vertical="center"/>
      <protection/>
    </xf>
    <xf numFmtId="173" fontId="1" fillId="33" borderId="10" xfId="0" applyNumberFormat="1" applyFont="1" applyFill="1" applyBorder="1" applyAlignment="1" applyProtection="1">
      <alignment horizontal="center" vertical="center"/>
      <protection locked="0"/>
    </xf>
    <xf numFmtId="173" fontId="1" fillId="33" borderId="23" xfId="0" applyNumberFormat="1" applyFont="1" applyFill="1" applyBorder="1" applyAlignment="1" applyProtection="1">
      <alignment horizontal="center" vertical="center"/>
      <protection locked="0"/>
    </xf>
    <xf numFmtId="173" fontId="1" fillId="33" borderId="15" xfId="0" applyNumberFormat="1" applyFont="1" applyFill="1" applyBorder="1" applyAlignment="1" applyProtection="1">
      <alignment horizontal="center" vertical="center"/>
      <protection locked="0"/>
    </xf>
    <xf numFmtId="173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173" fontId="1" fillId="0" borderId="24" xfId="0" applyNumberFormat="1" applyFont="1" applyFill="1" applyBorder="1" applyAlignment="1" applyProtection="1">
      <alignment horizontal="center" vertical="center"/>
      <protection/>
    </xf>
    <xf numFmtId="173" fontId="1" fillId="0" borderId="17" xfId="0" applyNumberFormat="1" applyFont="1" applyFill="1" applyBorder="1" applyAlignment="1" applyProtection="1">
      <alignment horizontal="center" vertical="center"/>
      <protection/>
    </xf>
    <xf numFmtId="173" fontId="1" fillId="0" borderId="25" xfId="0" applyNumberFormat="1" applyFont="1" applyFill="1" applyBorder="1" applyAlignment="1" applyProtection="1">
      <alignment horizontal="center" vertical="center"/>
      <protection/>
    </xf>
    <xf numFmtId="173" fontId="1" fillId="35" borderId="33" xfId="0" applyNumberFormat="1" applyFont="1" applyFill="1" applyBorder="1" applyAlignment="1" applyProtection="1">
      <alignment horizontal="center" vertical="center"/>
      <protection/>
    </xf>
    <xf numFmtId="173" fontId="1" fillId="35" borderId="35" xfId="0" applyNumberFormat="1" applyFont="1" applyFill="1" applyBorder="1" applyAlignment="1" applyProtection="1">
      <alignment horizontal="center" vertical="center"/>
      <protection/>
    </xf>
    <xf numFmtId="173" fontId="1" fillId="35" borderId="10" xfId="0" applyNumberFormat="1" applyFont="1" applyFill="1" applyBorder="1" applyAlignment="1" applyProtection="1">
      <alignment horizontal="center" vertical="center"/>
      <protection/>
    </xf>
    <xf numFmtId="173" fontId="1" fillId="35" borderId="23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73" fontId="2" fillId="33" borderId="18" xfId="0" applyNumberFormat="1" applyFont="1" applyFill="1" applyBorder="1" applyAlignment="1" applyProtection="1">
      <alignment horizontal="center" vertical="center"/>
      <protection locked="0"/>
    </xf>
    <xf numFmtId="173" fontId="2" fillId="33" borderId="16" xfId="0" applyNumberFormat="1" applyFont="1" applyFill="1" applyBorder="1" applyAlignment="1" applyProtection="1">
      <alignment horizontal="center" vertical="center"/>
      <protection locked="0"/>
    </xf>
    <xf numFmtId="173" fontId="2" fillId="33" borderId="28" xfId="0" applyNumberFormat="1" applyFont="1" applyFill="1" applyBorder="1" applyAlignment="1" applyProtection="1">
      <alignment horizontal="center" vertical="center"/>
      <protection locked="0"/>
    </xf>
    <xf numFmtId="173" fontId="2" fillId="33" borderId="22" xfId="0" applyNumberFormat="1" applyFont="1" applyFill="1" applyBorder="1" applyAlignment="1" applyProtection="1">
      <alignment horizontal="center" vertical="center"/>
      <protection locked="0"/>
    </xf>
    <xf numFmtId="173" fontId="2" fillId="33" borderId="12" xfId="0" applyNumberFormat="1" applyFont="1" applyFill="1" applyBorder="1" applyAlignment="1" applyProtection="1">
      <alignment horizontal="center" vertical="center"/>
      <protection locked="0"/>
    </xf>
    <xf numFmtId="173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23" xfId="0" applyNumberFormat="1" applyFont="1" applyFill="1" applyBorder="1" applyAlignment="1" applyProtection="1">
      <alignment horizontal="center" vertical="center"/>
      <protection locked="0"/>
    </xf>
    <xf numFmtId="173" fontId="2" fillId="33" borderId="15" xfId="0" applyNumberFormat="1" applyFont="1" applyFill="1" applyBorder="1" applyAlignment="1" applyProtection="1">
      <alignment horizontal="center" vertical="center"/>
      <protection locked="0"/>
    </xf>
    <xf numFmtId="173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6" xfId="0" applyNumberFormat="1" applyFont="1" applyFill="1" applyBorder="1" applyAlignment="1" applyProtection="1">
      <alignment horizontal="left" vertical="center" wrapText="1"/>
      <protection locked="0"/>
    </xf>
    <xf numFmtId="173" fontId="1" fillId="33" borderId="48" xfId="0" applyNumberFormat="1" applyFont="1" applyFill="1" applyBorder="1" applyAlignment="1" applyProtection="1">
      <alignment horizontal="center" vertical="center"/>
      <protection locked="0"/>
    </xf>
    <xf numFmtId="173" fontId="1" fillId="33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8" fillId="34" borderId="24" xfId="0" applyNumberFormat="1" applyFont="1" applyFill="1" applyBorder="1" applyAlignment="1" applyProtection="1">
      <alignment horizontal="left" vertical="center"/>
      <protection/>
    </xf>
    <xf numFmtId="49" fontId="8" fillId="34" borderId="17" xfId="0" applyNumberFormat="1" applyFont="1" applyFill="1" applyBorder="1" applyAlignment="1" applyProtection="1">
      <alignment horizontal="left" vertical="center"/>
      <protection/>
    </xf>
    <xf numFmtId="49" fontId="8" fillId="34" borderId="25" xfId="0" applyNumberFormat="1" applyFont="1" applyFill="1" applyBorder="1" applyAlignment="1" applyProtection="1">
      <alignment horizontal="left" vertical="center"/>
      <protection/>
    </xf>
    <xf numFmtId="173" fontId="2" fillId="35" borderId="24" xfId="0" applyNumberFormat="1" applyFont="1" applyFill="1" applyBorder="1" applyAlignment="1" applyProtection="1">
      <alignment horizontal="center" vertical="center"/>
      <protection/>
    </xf>
    <xf numFmtId="173" fontId="2" fillId="35" borderId="17" xfId="0" applyNumberFormat="1" applyFont="1" applyFill="1" applyBorder="1" applyAlignment="1" applyProtection="1">
      <alignment horizontal="center" vertical="center"/>
      <protection/>
    </xf>
    <xf numFmtId="173" fontId="2" fillId="35" borderId="42" xfId="0" applyNumberFormat="1" applyFont="1" applyFill="1" applyBorder="1" applyAlignment="1" applyProtection="1">
      <alignment horizontal="center" vertical="center"/>
      <protection/>
    </xf>
    <xf numFmtId="173" fontId="2" fillId="35" borderId="21" xfId="0" applyNumberFormat="1" applyFont="1" applyFill="1" applyBorder="1" applyAlignment="1" applyProtection="1">
      <alignment horizontal="center" vertical="center"/>
      <protection/>
    </xf>
    <xf numFmtId="173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5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3" fontId="1" fillId="35" borderId="50" xfId="0" applyNumberFormat="1" applyFont="1" applyFill="1" applyBorder="1" applyAlignment="1" applyProtection="1">
      <alignment horizontal="center" vertical="center"/>
      <protection/>
    </xf>
    <xf numFmtId="173" fontId="1" fillId="35" borderId="49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3" fontId="1" fillId="35" borderId="48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1" fontId="2" fillId="35" borderId="32" xfId="0" applyNumberFormat="1" applyFont="1" applyFill="1" applyBorder="1" applyAlignment="1" applyProtection="1">
      <alignment horizontal="center" vertical="center"/>
      <protection/>
    </xf>
    <xf numFmtId="1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3" fontId="2" fillId="35" borderId="33" xfId="0" applyNumberFormat="1" applyFont="1" applyFill="1" applyBorder="1" applyAlignment="1" applyProtection="1">
      <alignment horizontal="center" vertical="center"/>
      <protection/>
    </xf>
    <xf numFmtId="173" fontId="2" fillId="35" borderId="32" xfId="0" applyNumberFormat="1" applyFont="1" applyFill="1" applyBorder="1" applyAlignment="1" applyProtection="1">
      <alignment horizontal="center" vertical="center"/>
      <protection/>
    </xf>
    <xf numFmtId="173" fontId="2" fillId="35" borderId="35" xfId="0" applyNumberFormat="1" applyFont="1" applyFill="1" applyBorder="1" applyAlignment="1" applyProtection="1">
      <alignment horizontal="center" vertical="center"/>
      <protection/>
    </xf>
    <xf numFmtId="173" fontId="2" fillId="35" borderId="22" xfId="0" applyNumberFormat="1" applyFont="1" applyFill="1" applyBorder="1" applyAlignment="1" applyProtection="1">
      <alignment horizontal="center" vertical="center"/>
      <protection/>
    </xf>
    <xf numFmtId="173" fontId="2" fillId="35" borderId="12" xfId="0" applyNumberFormat="1" applyFont="1" applyFill="1" applyBorder="1" applyAlignment="1" applyProtection="1">
      <alignment horizontal="center" vertical="center"/>
      <protection/>
    </xf>
    <xf numFmtId="173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173" fontId="2" fillId="35" borderId="41" xfId="0" applyNumberFormat="1" applyFont="1" applyFill="1" applyBorder="1" applyAlignment="1" applyProtection="1">
      <alignment horizontal="center" vertical="center"/>
      <protection/>
    </xf>
    <xf numFmtId="173" fontId="2" fillId="35" borderId="34" xfId="0" applyNumberFormat="1" applyFont="1" applyFill="1" applyBorder="1" applyAlignment="1" applyProtection="1">
      <alignment horizontal="center" vertical="center"/>
      <protection/>
    </xf>
    <xf numFmtId="173" fontId="2" fillId="35" borderId="15" xfId="0" applyNumberFormat="1" applyFont="1" applyFill="1" applyBorder="1" applyAlignment="1" applyProtection="1">
      <alignment horizontal="center" vertical="center"/>
      <protection/>
    </xf>
    <xf numFmtId="173" fontId="2" fillId="35" borderId="26" xfId="0" applyNumberFormat="1" applyFont="1" applyFill="1" applyBorder="1" applyAlignment="1" applyProtection="1">
      <alignment horizontal="center" vertical="center"/>
      <protection/>
    </xf>
    <xf numFmtId="173" fontId="2" fillId="35" borderId="10" xfId="0" applyNumberFormat="1" applyFont="1" applyFill="1" applyBorder="1" applyAlignment="1" applyProtection="1">
      <alignment horizontal="center" vertical="center"/>
      <protection/>
    </xf>
    <xf numFmtId="173" fontId="2" fillId="35" borderId="16" xfId="0" applyNumberFormat="1" applyFont="1" applyFill="1" applyBorder="1" applyAlignment="1" applyProtection="1">
      <alignment horizontal="center" vertical="center"/>
      <protection/>
    </xf>
    <xf numFmtId="173" fontId="2" fillId="35" borderId="23" xfId="0" applyNumberFormat="1" applyFont="1" applyFill="1" applyBorder="1" applyAlignment="1" applyProtection="1">
      <alignment horizontal="center" vertical="center"/>
      <protection/>
    </xf>
    <xf numFmtId="173" fontId="2" fillId="35" borderId="18" xfId="0" applyNumberFormat="1" applyFont="1" applyFill="1" applyBorder="1" applyAlignment="1" applyProtection="1">
      <alignment horizontal="center" vertical="center"/>
      <protection/>
    </xf>
    <xf numFmtId="173" fontId="2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horizontal="center" vertical="center"/>
      <protection/>
    </xf>
    <xf numFmtId="49" fontId="8" fillId="34" borderId="16" xfId="0" applyNumberFormat="1" applyFont="1" applyFill="1" applyBorder="1" applyAlignment="1" applyProtection="1">
      <alignment horizontal="left" vertical="center"/>
      <protection/>
    </xf>
    <xf numFmtId="49" fontId="8" fillId="34" borderId="28" xfId="0" applyNumberFormat="1" applyFont="1" applyFill="1" applyBorder="1" applyAlignment="1" applyProtection="1">
      <alignment horizontal="left" vertical="center"/>
      <protection/>
    </xf>
    <xf numFmtId="173" fontId="2" fillId="35" borderId="46" xfId="0" applyNumberFormat="1" applyFont="1" applyFill="1" applyBorder="1" applyAlignment="1" applyProtection="1">
      <alignment horizontal="center" vertical="center"/>
      <protection/>
    </xf>
    <xf numFmtId="173" fontId="2" fillId="35" borderId="44" xfId="0" applyNumberFormat="1" applyFont="1" applyFill="1" applyBorder="1" applyAlignment="1" applyProtection="1">
      <alignment horizontal="center" vertical="center"/>
      <protection/>
    </xf>
    <xf numFmtId="173" fontId="2" fillId="35" borderId="47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73" fontId="2" fillId="35" borderId="43" xfId="0" applyNumberFormat="1" applyFont="1" applyFill="1" applyBorder="1" applyAlignment="1" applyProtection="1">
      <alignment horizontal="center" vertical="center"/>
      <protection/>
    </xf>
    <xf numFmtId="173" fontId="2" fillId="35" borderId="45" xfId="0" applyNumberFormat="1" applyFont="1" applyFill="1" applyBorder="1" applyAlignment="1" applyProtection="1">
      <alignment horizontal="center" vertical="center"/>
      <protection/>
    </xf>
    <xf numFmtId="173" fontId="2" fillId="33" borderId="46" xfId="0" applyNumberFormat="1" applyFont="1" applyFill="1" applyBorder="1" applyAlignment="1" applyProtection="1">
      <alignment horizontal="center" vertical="center"/>
      <protection locked="0"/>
    </xf>
    <xf numFmtId="173" fontId="2" fillId="33" borderId="44" xfId="0" applyNumberFormat="1" applyFont="1" applyFill="1" applyBorder="1" applyAlignment="1" applyProtection="1">
      <alignment horizontal="center" vertical="center"/>
      <protection locked="0"/>
    </xf>
    <xf numFmtId="173" fontId="2" fillId="33" borderId="47" xfId="0" applyNumberFormat="1" applyFont="1" applyFill="1" applyBorder="1" applyAlignment="1" applyProtection="1">
      <alignment horizontal="center" vertical="center"/>
      <protection locked="0"/>
    </xf>
    <xf numFmtId="173" fontId="2" fillId="33" borderId="43" xfId="0" applyNumberFormat="1" applyFont="1" applyFill="1" applyBorder="1" applyAlignment="1" applyProtection="1">
      <alignment horizontal="center" vertical="center"/>
      <protection locked="0"/>
    </xf>
    <xf numFmtId="173" fontId="2" fillId="33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173" fontId="2" fillId="33" borderId="24" xfId="0" applyNumberFormat="1" applyFont="1" applyFill="1" applyBorder="1" applyAlignment="1" applyProtection="1">
      <alignment horizontal="center" vertical="center"/>
      <protection locked="0"/>
    </xf>
    <xf numFmtId="173" fontId="2" fillId="33" borderId="17" xfId="0" applyNumberFormat="1" applyFont="1" applyFill="1" applyBorder="1" applyAlignment="1" applyProtection="1">
      <alignment horizontal="center" vertical="center"/>
      <protection locked="0"/>
    </xf>
    <xf numFmtId="173" fontId="2" fillId="33" borderId="42" xfId="0" applyNumberFormat="1" applyFont="1" applyFill="1" applyBorder="1" applyAlignment="1" applyProtection="1">
      <alignment horizontal="center" vertical="center"/>
      <protection locked="0"/>
    </xf>
    <xf numFmtId="173" fontId="2" fillId="33" borderId="21" xfId="0" applyNumberFormat="1" applyFont="1" applyFill="1" applyBorder="1" applyAlignment="1" applyProtection="1">
      <alignment horizontal="center" vertical="center"/>
      <protection locked="0"/>
    </xf>
    <xf numFmtId="173" fontId="2" fillId="33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173" fontId="2" fillId="33" borderId="29" xfId="0" applyNumberFormat="1" applyFont="1" applyFill="1" applyBorder="1" applyAlignment="1" applyProtection="1">
      <alignment horizontal="center" vertical="center"/>
      <protection locked="0"/>
    </xf>
    <xf numFmtId="173" fontId="2" fillId="33" borderId="30" xfId="0" applyNumberFormat="1" applyFont="1" applyFill="1" applyBorder="1" applyAlignment="1" applyProtection="1">
      <alignment horizontal="center" vertical="center"/>
      <protection locked="0"/>
    </xf>
    <xf numFmtId="173" fontId="2" fillId="33" borderId="40" xfId="0" applyNumberFormat="1" applyFont="1" applyFill="1" applyBorder="1" applyAlignment="1" applyProtection="1">
      <alignment horizontal="center" vertical="center"/>
      <protection locked="0"/>
    </xf>
    <xf numFmtId="173" fontId="2" fillId="33" borderId="39" xfId="0" applyNumberFormat="1" applyFont="1" applyFill="1" applyBorder="1" applyAlignment="1" applyProtection="1">
      <alignment horizontal="center" vertical="center"/>
      <protection locked="0"/>
    </xf>
    <xf numFmtId="173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3" fontId="1" fillId="33" borderId="27" xfId="0" applyNumberFormat="1" applyFont="1" applyFill="1" applyBorder="1" applyAlignment="1" applyProtection="1">
      <alignment horizontal="center" vertical="center"/>
      <protection locked="0"/>
    </xf>
    <xf numFmtId="173" fontId="1" fillId="33" borderId="51" xfId="0" applyNumberFormat="1" applyFont="1" applyFill="1" applyBorder="1" applyAlignment="1" applyProtection="1">
      <alignment horizontal="center" vertical="center"/>
      <protection locked="0"/>
    </xf>
    <xf numFmtId="173" fontId="1" fillId="33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73" fontId="1" fillId="35" borderId="27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35" borderId="17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 vertical="center"/>
    </xf>
    <xf numFmtId="173" fontId="1" fillId="35" borderId="5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73" fontId="1" fillId="35" borderId="53" xfId="0" applyNumberFormat="1" applyFont="1" applyFill="1" applyBorder="1" applyAlignment="1" applyProtection="1">
      <alignment horizontal="center" vertical="center"/>
      <protection/>
    </xf>
    <xf numFmtId="173" fontId="1" fillId="35" borderId="5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right" vertical="center"/>
    </xf>
    <xf numFmtId="173" fontId="1" fillId="35" borderId="54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73" fontId="1" fillId="35" borderId="56" xfId="0" applyNumberFormat="1" applyFont="1" applyFill="1" applyBorder="1" applyAlignment="1" applyProtection="1">
      <alignment horizontal="center" vertical="center"/>
      <protection/>
    </xf>
    <xf numFmtId="173" fontId="1" fillId="35" borderId="57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" fontId="1" fillId="35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73" fontId="1" fillId="35" borderId="5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/>
    </xf>
    <xf numFmtId="1" fontId="1" fillId="33" borderId="18" xfId="0" applyNumberFormat="1" applyFont="1" applyFill="1" applyBorder="1" applyAlignment="1" applyProtection="1">
      <alignment horizontal="center" vertical="center"/>
      <protection locked="0"/>
    </xf>
    <xf numFmtId="1" fontId="1" fillId="33" borderId="23" xfId="0" applyNumberFormat="1" applyFont="1" applyFill="1" applyBorder="1" applyAlignment="1" applyProtection="1">
      <alignment horizontal="center" vertical="center"/>
      <protection locked="0"/>
    </xf>
    <xf numFmtId="1" fontId="1" fillId="33" borderId="22" xfId="0" applyNumberFormat="1" applyFont="1" applyFill="1" applyBorder="1" applyAlignment="1" applyProtection="1">
      <alignment horizontal="center" vertical="center"/>
      <protection locked="0"/>
    </xf>
    <xf numFmtId="1" fontId="1" fillId="33" borderId="26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3" fontId="2" fillId="33" borderId="49" xfId="0" applyNumberFormat="1" applyFont="1" applyFill="1" applyBorder="1" applyAlignment="1" applyProtection="1">
      <alignment horizontal="center" vertical="center"/>
      <protection locked="0"/>
    </xf>
    <xf numFmtId="173" fontId="2" fillId="33" borderId="54" xfId="0" applyNumberFormat="1" applyFont="1" applyFill="1" applyBorder="1" applyAlignment="1" applyProtection="1">
      <alignment horizontal="center" vertical="center"/>
      <protection locked="0"/>
    </xf>
    <xf numFmtId="1" fontId="1" fillId="33" borderId="48" xfId="0" applyNumberFormat="1" applyFont="1" applyFill="1" applyBorder="1" applyAlignment="1" applyProtection="1">
      <alignment horizontal="center" vertical="center"/>
      <protection locked="0"/>
    </xf>
    <xf numFmtId="1" fontId="1" fillId="33" borderId="49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NumberFormat="1" applyFont="1" applyFill="1" applyBorder="1" applyAlignment="1" applyProtection="1">
      <alignment horizontal="left" vertical="center"/>
      <protection locked="0"/>
    </xf>
    <xf numFmtId="0" fontId="2" fillId="33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42" xfId="0" applyNumberFormat="1" applyFont="1" applyFill="1" applyBorder="1" applyAlignment="1" applyProtection="1">
      <alignment horizontal="left" vertical="center"/>
      <protection locked="0"/>
    </xf>
    <xf numFmtId="173" fontId="2" fillId="33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17" fillId="0" borderId="17" xfId="0" applyNumberFormat="1" applyFont="1" applyBorder="1" applyAlignment="1">
      <alignment horizontal="left" vertical="center"/>
    </xf>
    <xf numFmtId="0" fontId="17" fillId="0" borderId="42" xfId="0" applyNumberFormat="1" applyFont="1" applyBorder="1" applyAlignment="1">
      <alignment horizontal="left" vertical="center"/>
    </xf>
    <xf numFmtId="173" fontId="1" fillId="35" borderId="5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3" fontId="1" fillId="35" borderId="11" xfId="0" applyNumberFormat="1" applyFont="1" applyFill="1" applyBorder="1" applyAlignment="1" applyProtection="1">
      <alignment horizontal="center" vertical="center"/>
      <protection/>
    </xf>
    <xf numFmtId="173" fontId="1" fillId="35" borderId="0" xfId="0" applyNumberFormat="1" applyFont="1" applyFill="1" applyBorder="1" applyAlignment="1" applyProtection="1">
      <alignment horizontal="center" vertical="center"/>
      <protection/>
    </xf>
    <xf numFmtId="173" fontId="1" fillId="35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173" fontId="1" fillId="35" borderId="60" xfId="0" applyNumberFormat="1" applyFont="1" applyFill="1" applyBorder="1" applyAlignment="1" applyProtection="1">
      <alignment horizontal="center" vertical="center"/>
      <protection/>
    </xf>
    <xf numFmtId="173" fontId="1" fillId="35" borderId="37" xfId="0" applyNumberFormat="1" applyFont="1" applyFill="1" applyBorder="1" applyAlignment="1" applyProtection="1">
      <alignment horizontal="center" vertical="center"/>
      <protection/>
    </xf>
    <xf numFmtId="173" fontId="1" fillId="35" borderId="38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>
      <alignment horizontal="right" vertical="center"/>
    </xf>
    <xf numFmtId="1" fontId="1" fillId="35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>
      <alignment horizontal="left" vertical="center"/>
    </xf>
    <xf numFmtId="173" fontId="1" fillId="35" borderId="61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right" vertical="center"/>
    </xf>
    <xf numFmtId="0" fontId="1" fillId="0" borderId="38" xfId="0" applyFont="1" applyBorder="1" applyAlignment="1">
      <alignment horizontal="left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3" fontId="1" fillId="35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3" fontId="1" fillId="35" borderId="5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left" wrapText="1"/>
    </xf>
    <xf numFmtId="0" fontId="2" fillId="0" borderId="42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173" fontId="2" fillId="35" borderId="62" xfId="0" applyNumberFormat="1" applyFont="1" applyFill="1" applyBorder="1" applyAlignment="1" applyProtection="1">
      <alignment horizontal="center" vertical="center"/>
      <protection/>
    </xf>
    <xf numFmtId="173" fontId="2" fillId="35" borderId="63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right" vertical="center"/>
    </xf>
    <xf numFmtId="1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>
      <alignment horizontal="left" vertical="center"/>
    </xf>
    <xf numFmtId="0" fontId="2" fillId="0" borderId="47" xfId="0" applyNumberFormat="1" applyFont="1" applyFill="1" applyBorder="1" applyAlignment="1">
      <alignment horizontal="left" vertical="center"/>
    </xf>
    <xf numFmtId="173" fontId="2" fillId="35" borderId="6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173" fontId="2" fillId="33" borderId="52" xfId="0" applyNumberFormat="1" applyFont="1" applyFill="1" applyBorder="1" applyAlignment="1" applyProtection="1">
      <alignment horizontal="center" vertical="center"/>
      <protection locked="0"/>
    </xf>
    <xf numFmtId="17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173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>
      <alignment horizontal="left" vertical="center"/>
    </xf>
    <xf numFmtId="0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7;&#1087;&#1083;&#1086;\&#1056;&#1072;&#1089;&#1095;&#1077;&#1090;%202019\PSK.WARM.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Заголовок"/>
      <sheetName val="Инструкция"/>
      <sheetName val="Справочники"/>
      <sheetName val="Показатели"/>
      <sheetName val="h_values"/>
      <sheetName val="Показатели 2"/>
      <sheetName val="1"/>
      <sheetName val="2"/>
      <sheetName val="2_1"/>
      <sheetName val="Договора"/>
      <sheetName val="Ср.диам."/>
      <sheetName val="У.Е."/>
      <sheetName val="О.П."/>
      <sheetName val="Надеж"/>
      <sheetName val="Т14"/>
      <sheetName val="Т1"/>
      <sheetName val="Т2"/>
      <sheetName val="Корр ЭСО"/>
      <sheetName val="Корр ГК"/>
      <sheetName val="Т3 ЭСО"/>
      <sheetName val="Т3 ГК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сжгаз"/>
      <sheetName val="Т3_7_диз"/>
      <sheetName val="Т3_8_щепа"/>
      <sheetName val="Т3_9_прочее"/>
      <sheetName val="Т3_10_ээ"/>
      <sheetName val="Т3_12"/>
      <sheetName val="ЭЭ ЭСО"/>
      <sheetName val="ЭЭ ГК"/>
      <sheetName val="Т4_1_ээ"/>
      <sheetName val="Т4_1_1"/>
      <sheetName val="Т4_1_2"/>
      <sheetName val="Т4_1_3"/>
      <sheetName val="Т4_1_4"/>
      <sheetName val="Т4_1_5"/>
      <sheetName val="Т4_3_вода"/>
      <sheetName val="Т4_4_1"/>
      <sheetName val="Т4_4_2"/>
      <sheetName val="h_w"/>
      <sheetName val="Т15"/>
      <sheetName val="Т16"/>
      <sheetName val="Т17"/>
      <sheetName val="Т18"/>
      <sheetName val="Т22"/>
      <sheetName val="Т22_1"/>
      <sheetName val="Т31_ВФ1"/>
      <sheetName val="Т31_1"/>
      <sheetName val="Т31_2"/>
      <sheetName val="Т32_ВФ2"/>
      <sheetName val="Изменения"/>
      <sheetName val="m_followHyperlink"/>
      <sheetName val="m_values"/>
      <sheetName val="m_spr"/>
      <sheetName val="Проверка"/>
      <sheetName val="m_prov"/>
    </sheetNames>
    <sheetDataSet>
      <sheetData sheetId="1">
        <row r="14">
          <cell r="C14">
            <v>2017</v>
          </cell>
        </row>
        <row r="15">
          <cell r="C15">
            <v>2019</v>
          </cell>
        </row>
        <row r="16">
          <cell r="C16" t="str">
            <v>2018-2022</v>
          </cell>
        </row>
        <row r="17">
          <cell r="C17">
            <v>2018</v>
          </cell>
        </row>
      </sheetData>
      <sheetData sheetId="3">
        <row r="5">
          <cell r="A5" t="str">
            <v>Котельная 1</v>
          </cell>
        </row>
        <row r="14">
          <cell r="A14" t="str">
            <v>ЦТП 1</v>
          </cell>
        </row>
        <row r="22">
          <cell r="A22" t="str">
            <v>Поставщик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FH95"/>
  <sheetViews>
    <sheetView showGridLines="0" zoomScaleSheetLayoutView="100" workbookViewId="0" topLeftCell="A73">
      <selection activeCell="P9" sqref="P9:BR9"/>
    </sheetView>
  </sheetViews>
  <sheetFormatPr defaultColWidth="0.875" defaultRowHeight="12.75"/>
  <cols>
    <col min="1" max="1" width="1.875" style="1" bestFit="1" customWidth="1"/>
    <col min="2" max="163" width="0.875" style="1" customWidth="1"/>
    <col min="164" max="164" width="5.125" style="1" customWidth="1"/>
    <col min="165" max="16384" width="0.875" style="1" customWidth="1"/>
  </cols>
  <sheetData>
    <row r="1" spans="2:129" s="58" customFormat="1" ht="14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DY1" s="14" t="s">
        <v>361</v>
      </c>
    </row>
    <row r="2" spans="1:163" s="17" customFormat="1" ht="20.25" customHeight="1">
      <c r="A2" s="12" t="str">
        <f>"Код шаблона: "&amp;getCode()</f>
        <v>Код шаблона: FORMA5.PSK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9" t="s">
        <v>367</v>
      </c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14" t="s">
        <v>362</v>
      </c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</row>
    <row r="3" spans="1:163" s="17" customFormat="1" ht="20.25" customHeight="1">
      <c r="A3" s="13" t="str">
        <f>"Версия "&amp;GetVersion()</f>
        <v>Версия 18.2.40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9" t="s">
        <v>368</v>
      </c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14" t="s">
        <v>363</v>
      </c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</row>
    <row r="4" spans="1:163" s="17" customFormat="1" ht="20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1"/>
      <c r="BW4" s="11"/>
      <c r="BX4" s="4" t="s">
        <v>356</v>
      </c>
      <c r="BY4" s="11"/>
      <c r="BZ4" s="260">
        <v>2017</v>
      </c>
      <c r="CA4" s="260"/>
      <c r="CB4" s="260"/>
      <c r="CC4" s="260"/>
      <c r="CD4" s="260"/>
      <c r="CE4" s="260"/>
      <c r="CF4" s="260"/>
      <c r="CG4" s="260"/>
      <c r="CH4" s="3" t="s">
        <v>12</v>
      </c>
      <c r="CI4" s="2"/>
      <c r="CJ4" s="3"/>
      <c r="CK4" s="2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4" t="s">
        <v>364</v>
      </c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</row>
    <row r="5" s="20" customFormat="1" ht="11.25" customHeight="1">
      <c r="DY5" s="15" t="s">
        <v>365</v>
      </c>
    </row>
    <row r="6" spans="24:129" s="9" customFormat="1" ht="12" customHeight="1" thickBot="1">
      <c r="X6" s="2"/>
      <c r="Y6" s="3"/>
      <c r="Z6" s="3"/>
      <c r="AA6" s="3"/>
      <c r="AB6" s="2"/>
      <c r="AC6" s="3"/>
      <c r="AD6" s="11"/>
      <c r="AE6" s="11"/>
      <c r="AF6" s="2"/>
      <c r="AG6" s="2"/>
      <c r="AH6" s="2"/>
      <c r="AI6" s="2"/>
      <c r="AJ6" s="2"/>
      <c r="AK6" s="2"/>
      <c r="AL6" s="2"/>
      <c r="AM6" s="2"/>
      <c r="AN6" s="11"/>
      <c r="BE6" s="2"/>
      <c r="BF6" s="2"/>
      <c r="BG6" s="2"/>
      <c r="BH6" s="2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276" t="s">
        <v>0</v>
      </c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8"/>
      <c r="DY6" s="15" t="s">
        <v>366</v>
      </c>
    </row>
    <row r="7" spans="2:103" s="2" customFormat="1" ht="13.5" customHeight="1">
      <c r="B7" s="2" t="s">
        <v>267</v>
      </c>
      <c r="O7" s="5" t="s">
        <v>269</v>
      </c>
      <c r="CB7" s="6" t="s">
        <v>2</v>
      </c>
      <c r="CD7" s="273" t="s">
        <v>545</v>
      </c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5"/>
    </row>
    <row r="8" spans="2:103" s="2" customFormat="1" ht="13.5" customHeight="1">
      <c r="B8" s="2" t="s">
        <v>268</v>
      </c>
      <c r="Z8" s="288" t="s">
        <v>121</v>
      </c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90"/>
      <c r="CB8" s="6" t="s">
        <v>3</v>
      </c>
      <c r="CD8" s="282">
        <v>31</v>
      </c>
      <c r="CE8" s="283"/>
      <c r="CF8" s="283"/>
      <c r="CG8" s="283"/>
      <c r="CH8" s="283"/>
      <c r="CI8" s="283"/>
      <c r="CJ8" s="284"/>
      <c r="CK8" s="300">
        <v>12</v>
      </c>
      <c r="CL8" s="283"/>
      <c r="CM8" s="283"/>
      <c r="CN8" s="283"/>
      <c r="CO8" s="283"/>
      <c r="CP8" s="283"/>
      <c r="CQ8" s="283"/>
      <c r="CR8" s="284"/>
      <c r="CS8" s="300">
        <v>2017</v>
      </c>
      <c r="CT8" s="283"/>
      <c r="CU8" s="283"/>
      <c r="CV8" s="283"/>
      <c r="CW8" s="283"/>
      <c r="CX8" s="283"/>
      <c r="CY8" s="301"/>
    </row>
    <row r="9" spans="2:103" s="2" customFormat="1" ht="25.5" customHeight="1">
      <c r="B9" s="2" t="s">
        <v>8</v>
      </c>
      <c r="P9" s="295" t="s">
        <v>273</v>
      </c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7"/>
      <c r="CB9" s="6" t="s">
        <v>4</v>
      </c>
      <c r="CD9" s="285" t="s">
        <v>578</v>
      </c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94"/>
    </row>
    <row r="10" spans="2:103" s="2" customFormat="1" ht="13.5" customHeight="1">
      <c r="B10" s="2" t="s">
        <v>9</v>
      </c>
      <c r="CB10" s="6" t="s">
        <v>5</v>
      </c>
      <c r="CD10" s="267">
        <f>IF(org="","",LOOKUP(org,AOrgF,aINNF))</f>
        <v>6025001060</v>
      </c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9"/>
    </row>
    <row r="11" spans="2:103" s="2" customFormat="1" ht="13.5" customHeight="1">
      <c r="B11" s="2" t="s">
        <v>266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AJ11" s="291" t="s">
        <v>579</v>
      </c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3"/>
      <c r="BU11" s="9"/>
      <c r="BV11" s="9"/>
      <c r="BW11" s="9"/>
      <c r="BX11" s="9"/>
      <c r="BY11" s="8"/>
      <c r="BZ11" s="8"/>
      <c r="CA11" s="8"/>
      <c r="CB11" s="6" t="s">
        <v>355</v>
      </c>
      <c r="CD11" s="267">
        <f>IF(org="","",LOOKUP(org,AOrgF,aKPPF))</f>
        <v>602501001</v>
      </c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9"/>
    </row>
    <row r="12" spans="3:103" s="2" customFormat="1" ht="13.5" customHeight="1">
      <c r="C12" s="7"/>
      <c r="D12" s="261" t="s">
        <v>580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3"/>
      <c r="BU12" s="8"/>
      <c r="BV12" s="8"/>
      <c r="BW12" s="8"/>
      <c r="BX12" s="8"/>
      <c r="BY12" s="8"/>
      <c r="BZ12" s="8"/>
      <c r="CA12" s="8"/>
      <c r="CB12" s="6" t="s">
        <v>10</v>
      </c>
      <c r="CD12" s="285" t="s">
        <v>581</v>
      </c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94"/>
    </row>
    <row r="13" spans="2:103" s="2" customFormat="1" ht="13.5" customHeight="1">
      <c r="B13" s="2" t="s">
        <v>11</v>
      </c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 t="s">
        <v>17</v>
      </c>
      <c r="CD13" s="267" t="str">
        <f>IF(Mr="","",LOOKUP(Mr,aMr,aOKTMO))</f>
        <v>58608000</v>
      </c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9"/>
    </row>
    <row r="14" spans="2:103" s="2" customFormat="1" ht="13.5" customHeight="1">
      <c r="B14" s="9"/>
      <c r="C14" s="9"/>
      <c r="D14" s="264" t="s">
        <v>582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6"/>
      <c r="BK14" s="10"/>
      <c r="CB14" s="6" t="s">
        <v>6</v>
      </c>
      <c r="CD14" s="285" t="s">
        <v>583</v>
      </c>
      <c r="CE14" s="286"/>
      <c r="CF14" s="286"/>
      <c r="CG14" s="286"/>
      <c r="CH14" s="286"/>
      <c r="CI14" s="286"/>
      <c r="CJ14" s="286"/>
      <c r="CK14" s="286"/>
      <c r="CL14" s="286"/>
      <c r="CM14" s="286"/>
      <c r="CN14" s="287"/>
      <c r="CO14" s="302" t="s">
        <v>584</v>
      </c>
      <c r="CP14" s="286"/>
      <c r="CQ14" s="286"/>
      <c r="CR14" s="286"/>
      <c r="CS14" s="286"/>
      <c r="CT14" s="286"/>
      <c r="CU14" s="286"/>
      <c r="CV14" s="286"/>
      <c r="CW14" s="286"/>
      <c r="CX14" s="286"/>
      <c r="CY14" s="294"/>
    </row>
    <row r="15" spans="2:103" s="2" customFormat="1" ht="13.5" customHeight="1" thickBot="1">
      <c r="B15" s="2" t="s">
        <v>351</v>
      </c>
      <c r="W15" s="270" t="s">
        <v>352</v>
      </c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  <c r="CB15" s="6" t="s">
        <v>7</v>
      </c>
      <c r="CD15" s="279" t="s">
        <v>1</v>
      </c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1"/>
    </row>
    <row r="16" spans="1:105" ht="30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BV16" s="21"/>
      <c r="BW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63" s="22" customFormat="1" ht="14.25">
      <c r="A17" s="218" t="s">
        <v>369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22" customFormat="1" ht="14.25">
      <c r="A18" s="218" t="s">
        <v>370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22" customFormat="1" ht="14.25">
      <c r="A19" s="218" t="s">
        <v>371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="23" customFormat="1" ht="14.25" customHeight="1">
      <c r="FG20" s="24" t="s">
        <v>372</v>
      </c>
    </row>
    <row r="21" spans="1:163" s="25" customFormat="1" ht="14.25" customHeight="1">
      <c r="A21" s="219" t="s">
        <v>270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19" t="s">
        <v>359</v>
      </c>
      <c r="T21" s="220"/>
      <c r="U21" s="220"/>
      <c r="V21" s="220"/>
      <c r="W21" s="220"/>
      <c r="X21" s="220"/>
      <c r="Y21" s="220"/>
      <c r="Z21" s="220"/>
      <c r="AA21" s="220"/>
      <c r="AB21" s="220"/>
      <c r="AC21" s="221"/>
      <c r="AD21" s="219" t="s">
        <v>373</v>
      </c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1"/>
      <c r="AQ21" s="219" t="s">
        <v>374</v>
      </c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1"/>
      <c r="BM21" s="237" t="s">
        <v>375</v>
      </c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19" t="s">
        <v>376</v>
      </c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326"/>
    </row>
    <row r="22" spans="1:163" s="25" customFormat="1" ht="14.25" customHeight="1">
      <c r="A22" s="222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4"/>
      <c r="S22" s="222"/>
      <c r="T22" s="223"/>
      <c r="U22" s="223"/>
      <c r="V22" s="223"/>
      <c r="W22" s="223"/>
      <c r="X22" s="223"/>
      <c r="Y22" s="223"/>
      <c r="Z22" s="223"/>
      <c r="AA22" s="223"/>
      <c r="AB22" s="223"/>
      <c r="AC22" s="224"/>
      <c r="AD22" s="222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4"/>
      <c r="AQ22" s="225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7"/>
      <c r="BM22" s="203" t="s">
        <v>377</v>
      </c>
      <c r="BN22" s="203"/>
      <c r="BO22" s="203"/>
      <c r="BP22" s="203"/>
      <c r="BQ22" s="203"/>
      <c r="BR22" s="203"/>
      <c r="BS22" s="203"/>
      <c r="BT22" s="203"/>
      <c r="BU22" s="203"/>
      <c r="BV22" s="203"/>
      <c r="BW22" s="204"/>
      <c r="BX22" s="208" t="s">
        <v>378</v>
      </c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10"/>
      <c r="CT22" s="202" t="s">
        <v>379</v>
      </c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  <c r="DE22" s="203" t="s">
        <v>380</v>
      </c>
      <c r="DF22" s="203"/>
      <c r="DG22" s="203"/>
      <c r="DH22" s="203"/>
      <c r="DI22" s="203"/>
      <c r="DJ22" s="203"/>
      <c r="DK22" s="203"/>
      <c r="DL22" s="203"/>
      <c r="DM22" s="203"/>
      <c r="DN22" s="203"/>
      <c r="DO22" s="204"/>
      <c r="DP22" s="208" t="s">
        <v>381</v>
      </c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25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327"/>
    </row>
    <row r="23" spans="1:163" s="25" customFormat="1" ht="45" customHeight="1" thickBo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225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22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4"/>
      <c r="AQ23" s="307" t="s">
        <v>547</v>
      </c>
      <c r="AR23" s="308"/>
      <c r="AS23" s="308"/>
      <c r="AT23" s="308"/>
      <c r="AU23" s="308"/>
      <c r="AV23" s="308"/>
      <c r="AW23" s="308"/>
      <c r="AX23" s="308"/>
      <c r="AY23" s="308"/>
      <c r="AZ23" s="308"/>
      <c r="BA23" s="309"/>
      <c r="BB23" s="304" t="s">
        <v>382</v>
      </c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205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/>
      <c r="BX23" s="304" t="s">
        <v>547</v>
      </c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7" t="s">
        <v>382</v>
      </c>
      <c r="CJ23" s="308"/>
      <c r="CK23" s="308"/>
      <c r="CL23" s="308"/>
      <c r="CM23" s="308"/>
      <c r="CN23" s="308"/>
      <c r="CO23" s="308"/>
      <c r="CP23" s="308"/>
      <c r="CQ23" s="308"/>
      <c r="CR23" s="308"/>
      <c r="CS23" s="309"/>
      <c r="CT23" s="205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  <c r="DE23" s="205"/>
      <c r="DF23" s="206"/>
      <c r="DG23" s="206"/>
      <c r="DH23" s="206"/>
      <c r="DI23" s="206"/>
      <c r="DJ23" s="206"/>
      <c r="DK23" s="206"/>
      <c r="DL23" s="206"/>
      <c r="DM23" s="206"/>
      <c r="DN23" s="206"/>
      <c r="DO23" s="207"/>
      <c r="DP23" s="304" t="s">
        <v>547</v>
      </c>
      <c r="DQ23" s="305"/>
      <c r="DR23" s="305"/>
      <c r="DS23" s="305"/>
      <c r="DT23" s="305"/>
      <c r="DU23" s="305"/>
      <c r="DV23" s="305"/>
      <c r="DW23" s="305"/>
      <c r="DX23" s="305"/>
      <c r="DY23" s="305"/>
      <c r="DZ23" s="310"/>
      <c r="EA23" s="304" t="s">
        <v>546</v>
      </c>
      <c r="EB23" s="305"/>
      <c r="EC23" s="305"/>
      <c r="ED23" s="305"/>
      <c r="EE23" s="305"/>
      <c r="EF23" s="305"/>
      <c r="EG23" s="305"/>
      <c r="EH23" s="305"/>
      <c r="EI23" s="305"/>
      <c r="EJ23" s="305"/>
      <c r="EK23" s="310"/>
      <c r="EL23" s="304" t="s">
        <v>547</v>
      </c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4" t="s">
        <v>382</v>
      </c>
      <c r="EX23" s="305"/>
      <c r="EY23" s="305"/>
      <c r="EZ23" s="305"/>
      <c r="FA23" s="305"/>
      <c r="FB23" s="305"/>
      <c r="FC23" s="305"/>
      <c r="FD23" s="305"/>
      <c r="FE23" s="305"/>
      <c r="FF23" s="305"/>
      <c r="FG23" s="306"/>
    </row>
    <row r="24" spans="1:163" s="17" customFormat="1" ht="13.5" customHeight="1">
      <c r="A24" s="26"/>
      <c r="B24" s="311" t="s">
        <v>383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2"/>
      <c r="S24" s="170">
        <v>5100</v>
      </c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45" t="str">
        <f>IF(god="","","За "&amp;god&amp;" г.")</f>
        <v>За 2017 г.</v>
      </c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7"/>
      <c r="AQ24" s="197">
        <f>SUMIF($AD$28:$AD33,$AD24,AQ$28:AQ33)</f>
        <v>0</v>
      </c>
      <c r="AR24" s="162"/>
      <c r="AS24" s="162"/>
      <c r="AT24" s="162"/>
      <c r="AU24" s="162"/>
      <c r="AV24" s="162"/>
      <c r="AW24" s="162"/>
      <c r="AX24" s="162"/>
      <c r="AY24" s="162"/>
      <c r="AZ24" s="162"/>
      <c r="BA24" s="303"/>
      <c r="BB24" s="298" t="s">
        <v>357</v>
      </c>
      <c r="BC24" s="164"/>
      <c r="BD24" s="166">
        <f>SUMIF($AD$28:$AD33,$AD24,BD$28:BD33)</f>
        <v>0</v>
      </c>
      <c r="BE24" s="166"/>
      <c r="BF24" s="166"/>
      <c r="BG24" s="166"/>
      <c r="BH24" s="166"/>
      <c r="BI24" s="166"/>
      <c r="BJ24" s="166"/>
      <c r="BK24" s="159" t="s">
        <v>358</v>
      </c>
      <c r="BL24" s="168"/>
      <c r="BM24" s="197">
        <f>SUMIF($AD$28:$AD33,$AD24,BM$28:BM33)</f>
        <v>0</v>
      </c>
      <c r="BN24" s="162"/>
      <c r="BO24" s="162"/>
      <c r="BP24" s="162"/>
      <c r="BQ24" s="162"/>
      <c r="BR24" s="162"/>
      <c r="BS24" s="162"/>
      <c r="BT24" s="162"/>
      <c r="BU24" s="162"/>
      <c r="BV24" s="162"/>
      <c r="BW24" s="303"/>
      <c r="BX24" s="298" t="s">
        <v>357</v>
      </c>
      <c r="BY24" s="164"/>
      <c r="BZ24" s="166">
        <f>SUMIF($AD$28:$AD33,$AD24,BZ$28:BZ33)</f>
        <v>0</v>
      </c>
      <c r="CA24" s="166"/>
      <c r="CB24" s="166"/>
      <c r="CC24" s="166"/>
      <c r="CD24" s="166"/>
      <c r="CE24" s="166"/>
      <c r="CF24" s="166"/>
      <c r="CG24" s="159" t="s">
        <v>358</v>
      </c>
      <c r="CH24" s="168"/>
      <c r="CI24" s="197">
        <f>SUMIF($AD$28:$AD33,$AD24,CI$28:CI33)</f>
        <v>0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303"/>
      <c r="CT24" s="298" t="s">
        <v>357</v>
      </c>
      <c r="CU24" s="164"/>
      <c r="CV24" s="166">
        <f>SUMIF($AD$28:$AD33,$AD24,CV$28:CV33)</f>
        <v>0</v>
      </c>
      <c r="CW24" s="166"/>
      <c r="CX24" s="166"/>
      <c r="CY24" s="166"/>
      <c r="CZ24" s="166"/>
      <c r="DA24" s="166"/>
      <c r="DB24" s="166"/>
      <c r="DC24" s="159" t="s">
        <v>358</v>
      </c>
      <c r="DD24" s="168"/>
      <c r="DE24" s="197">
        <f>SUMIF($AD$28:$AD33,$AD24,DE$28:DE33)</f>
        <v>0</v>
      </c>
      <c r="DF24" s="162"/>
      <c r="DG24" s="162"/>
      <c r="DH24" s="162"/>
      <c r="DI24" s="162"/>
      <c r="DJ24" s="162"/>
      <c r="DK24" s="162"/>
      <c r="DL24" s="162"/>
      <c r="DM24" s="162"/>
      <c r="DN24" s="162"/>
      <c r="DO24" s="303"/>
      <c r="DP24" s="197">
        <f>SUMIF($AD$28:$AD33,$AD24,DP$28:DP33)</f>
        <v>0</v>
      </c>
      <c r="DQ24" s="162"/>
      <c r="DR24" s="162"/>
      <c r="DS24" s="162"/>
      <c r="DT24" s="162"/>
      <c r="DU24" s="162"/>
      <c r="DV24" s="162"/>
      <c r="DW24" s="162"/>
      <c r="DX24" s="162"/>
      <c r="DY24" s="162"/>
      <c r="DZ24" s="303"/>
      <c r="EA24" s="197">
        <f>SUMIF($AD$28:$AD33,$AD24,EA$28:EA33)</f>
        <v>0</v>
      </c>
      <c r="EB24" s="162"/>
      <c r="EC24" s="162"/>
      <c r="ED24" s="162"/>
      <c r="EE24" s="162"/>
      <c r="EF24" s="162"/>
      <c r="EG24" s="162"/>
      <c r="EH24" s="162"/>
      <c r="EI24" s="162"/>
      <c r="EJ24" s="162"/>
      <c r="EK24" s="303"/>
      <c r="EL24" s="197">
        <f>SUMIF($AD$28:$AD33,$AD24,EL$28:EL33)</f>
        <v>0</v>
      </c>
      <c r="EM24" s="162"/>
      <c r="EN24" s="162"/>
      <c r="EO24" s="162"/>
      <c r="EP24" s="162"/>
      <c r="EQ24" s="162"/>
      <c r="ER24" s="162"/>
      <c r="ES24" s="162"/>
      <c r="ET24" s="162"/>
      <c r="EU24" s="162"/>
      <c r="EV24" s="303"/>
      <c r="EW24" s="298" t="s">
        <v>357</v>
      </c>
      <c r="EX24" s="164"/>
      <c r="EY24" s="166">
        <f>SUMIF($AD$28:$AD33,$AD24,EY$28:EY33)</f>
        <v>0</v>
      </c>
      <c r="EZ24" s="166"/>
      <c r="FA24" s="166"/>
      <c r="FB24" s="166"/>
      <c r="FC24" s="166"/>
      <c r="FD24" s="166"/>
      <c r="FE24" s="166"/>
      <c r="FF24" s="159" t="s">
        <v>358</v>
      </c>
      <c r="FG24" s="168"/>
    </row>
    <row r="25" spans="1:163" s="17" customFormat="1" ht="3" customHeight="1">
      <c r="A25" s="27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4"/>
      <c r="S25" s="173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53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177"/>
      <c r="AR25" s="155"/>
      <c r="AS25" s="155"/>
      <c r="AT25" s="155"/>
      <c r="AU25" s="155"/>
      <c r="AV25" s="155"/>
      <c r="AW25" s="155"/>
      <c r="AX25" s="155"/>
      <c r="AY25" s="155"/>
      <c r="AZ25" s="155"/>
      <c r="BA25" s="259"/>
      <c r="BB25" s="299"/>
      <c r="BC25" s="165"/>
      <c r="BD25" s="167"/>
      <c r="BE25" s="167"/>
      <c r="BF25" s="167"/>
      <c r="BG25" s="167"/>
      <c r="BH25" s="167"/>
      <c r="BI25" s="167"/>
      <c r="BJ25" s="167"/>
      <c r="BK25" s="160"/>
      <c r="BL25" s="169"/>
      <c r="BM25" s="177"/>
      <c r="BN25" s="155"/>
      <c r="BO25" s="155"/>
      <c r="BP25" s="155"/>
      <c r="BQ25" s="155"/>
      <c r="BR25" s="155"/>
      <c r="BS25" s="155"/>
      <c r="BT25" s="155"/>
      <c r="BU25" s="155"/>
      <c r="BV25" s="155"/>
      <c r="BW25" s="259"/>
      <c r="BX25" s="299"/>
      <c r="BY25" s="165"/>
      <c r="BZ25" s="167"/>
      <c r="CA25" s="167"/>
      <c r="CB25" s="167"/>
      <c r="CC25" s="167"/>
      <c r="CD25" s="167"/>
      <c r="CE25" s="167"/>
      <c r="CF25" s="167"/>
      <c r="CG25" s="160"/>
      <c r="CH25" s="169"/>
      <c r="CI25" s="177"/>
      <c r="CJ25" s="155"/>
      <c r="CK25" s="155"/>
      <c r="CL25" s="155"/>
      <c r="CM25" s="155"/>
      <c r="CN25" s="155"/>
      <c r="CO25" s="155"/>
      <c r="CP25" s="155"/>
      <c r="CQ25" s="155"/>
      <c r="CR25" s="155"/>
      <c r="CS25" s="259"/>
      <c r="CT25" s="299"/>
      <c r="CU25" s="165"/>
      <c r="CV25" s="167"/>
      <c r="CW25" s="167"/>
      <c r="CX25" s="167"/>
      <c r="CY25" s="167"/>
      <c r="CZ25" s="167"/>
      <c r="DA25" s="167"/>
      <c r="DB25" s="167"/>
      <c r="DC25" s="160"/>
      <c r="DD25" s="169"/>
      <c r="DE25" s="177"/>
      <c r="DF25" s="155"/>
      <c r="DG25" s="155"/>
      <c r="DH25" s="155"/>
      <c r="DI25" s="155"/>
      <c r="DJ25" s="155"/>
      <c r="DK25" s="155"/>
      <c r="DL25" s="155"/>
      <c r="DM25" s="155"/>
      <c r="DN25" s="155"/>
      <c r="DO25" s="259"/>
      <c r="DP25" s="177"/>
      <c r="DQ25" s="155"/>
      <c r="DR25" s="155"/>
      <c r="DS25" s="155"/>
      <c r="DT25" s="155"/>
      <c r="DU25" s="155"/>
      <c r="DV25" s="155"/>
      <c r="DW25" s="155"/>
      <c r="DX25" s="155"/>
      <c r="DY25" s="155"/>
      <c r="DZ25" s="259"/>
      <c r="EA25" s="177"/>
      <c r="EB25" s="155"/>
      <c r="EC25" s="155"/>
      <c r="ED25" s="155"/>
      <c r="EE25" s="155"/>
      <c r="EF25" s="155"/>
      <c r="EG25" s="155"/>
      <c r="EH25" s="155"/>
      <c r="EI25" s="155"/>
      <c r="EJ25" s="155"/>
      <c r="EK25" s="259"/>
      <c r="EL25" s="177"/>
      <c r="EM25" s="155"/>
      <c r="EN25" s="155"/>
      <c r="EO25" s="155"/>
      <c r="EP25" s="155"/>
      <c r="EQ25" s="155"/>
      <c r="ER25" s="155"/>
      <c r="ES25" s="155"/>
      <c r="ET25" s="155"/>
      <c r="EU25" s="155"/>
      <c r="EV25" s="259"/>
      <c r="EW25" s="299"/>
      <c r="EX25" s="165"/>
      <c r="EY25" s="167"/>
      <c r="EZ25" s="167"/>
      <c r="FA25" s="167"/>
      <c r="FB25" s="167"/>
      <c r="FC25" s="167"/>
      <c r="FD25" s="167"/>
      <c r="FE25" s="167"/>
      <c r="FF25" s="160"/>
      <c r="FG25" s="169"/>
    </row>
    <row r="26" spans="1:163" s="17" customFormat="1" ht="13.5" customHeight="1">
      <c r="A26" s="27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4"/>
      <c r="S26" s="170">
        <v>5110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45" t="str">
        <f>IF(god="","","За "&amp;god-1&amp;" г.")</f>
        <v>За 2016 г.</v>
      </c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/>
      <c r="AQ26" s="176">
        <f>SUMIF($AD$28:$AD33,$AD26,AQ$28:AQ33)</f>
        <v>0</v>
      </c>
      <c r="AR26" s="152"/>
      <c r="AS26" s="152"/>
      <c r="AT26" s="152"/>
      <c r="AU26" s="152"/>
      <c r="AV26" s="152"/>
      <c r="AW26" s="152"/>
      <c r="AX26" s="152"/>
      <c r="AY26" s="152"/>
      <c r="AZ26" s="152"/>
      <c r="BA26" s="258"/>
      <c r="BB26" s="122" t="s">
        <v>357</v>
      </c>
      <c r="BC26" s="123"/>
      <c r="BD26" s="157">
        <f>SUMIF($AD$28:$AD33,$AD26,BD$28:BD33)</f>
        <v>0</v>
      </c>
      <c r="BE26" s="157"/>
      <c r="BF26" s="157"/>
      <c r="BG26" s="157"/>
      <c r="BH26" s="157"/>
      <c r="BI26" s="157"/>
      <c r="BJ26" s="157"/>
      <c r="BK26" s="128" t="s">
        <v>358</v>
      </c>
      <c r="BL26" s="129"/>
      <c r="BM26" s="176">
        <f>SUMIF($AD$28:$AD33,$AD26,BM$28:BM33)</f>
        <v>0</v>
      </c>
      <c r="BN26" s="152"/>
      <c r="BO26" s="152"/>
      <c r="BP26" s="152"/>
      <c r="BQ26" s="152"/>
      <c r="BR26" s="152"/>
      <c r="BS26" s="152"/>
      <c r="BT26" s="152"/>
      <c r="BU26" s="152"/>
      <c r="BV26" s="152"/>
      <c r="BW26" s="258"/>
      <c r="BX26" s="122" t="s">
        <v>357</v>
      </c>
      <c r="BY26" s="123"/>
      <c r="BZ26" s="157">
        <f>SUMIF($AD$28:$AD33,$AD26,BZ$28:BZ33)</f>
        <v>0</v>
      </c>
      <c r="CA26" s="157"/>
      <c r="CB26" s="157"/>
      <c r="CC26" s="157"/>
      <c r="CD26" s="157"/>
      <c r="CE26" s="157"/>
      <c r="CF26" s="157"/>
      <c r="CG26" s="128" t="s">
        <v>358</v>
      </c>
      <c r="CH26" s="129"/>
      <c r="CI26" s="176">
        <f>SUMIF($AD$28:$AD33,$AD26,CI$28:CI33)</f>
        <v>0</v>
      </c>
      <c r="CJ26" s="152"/>
      <c r="CK26" s="152"/>
      <c r="CL26" s="152"/>
      <c r="CM26" s="152"/>
      <c r="CN26" s="152"/>
      <c r="CO26" s="152"/>
      <c r="CP26" s="152"/>
      <c r="CQ26" s="152"/>
      <c r="CR26" s="152"/>
      <c r="CS26" s="258"/>
      <c r="CT26" s="122" t="s">
        <v>357</v>
      </c>
      <c r="CU26" s="123"/>
      <c r="CV26" s="157">
        <f>SUMIF($AD$28:$AD33,$AD26,CV$28:CV33)</f>
        <v>0</v>
      </c>
      <c r="CW26" s="157"/>
      <c r="CX26" s="157"/>
      <c r="CY26" s="157"/>
      <c r="CZ26" s="157"/>
      <c r="DA26" s="157"/>
      <c r="DB26" s="157"/>
      <c r="DC26" s="128" t="s">
        <v>358</v>
      </c>
      <c r="DD26" s="129"/>
      <c r="DE26" s="176">
        <f>SUMIF($AD$28:$AD33,$AD26,DE$28:DE33)</f>
        <v>0</v>
      </c>
      <c r="DF26" s="152"/>
      <c r="DG26" s="152"/>
      <c r="DH26" s="152"/>
      <c r="DI26" s="152"/>
      <c r="DJ26" s="152"/>
      <c r="DK26" s="152"/>
      <c r="DL26" s="152"/>
      <c r="DM26" s="152"/>
      <c r="DN26" s="152"/>
      <c r="DO26" s="258"/>
      <c r="DP26" s="176">
        <f>SUMIF($AD$28:$AD33,$AD26,DP$28:DP33)</f>
        <v>0</v>
      </c>
      <c r="DQ26" s="152"/>
      <c r="DR26" s="152"/>
      <c r="DS26" s="152"/>
      <c r="DT26" s="152"/>
      <c r="DU26" s="152"/>
      <c r="DV26" s="152"/>
      <c r="DW26" s="152"/>
      <c r="DX26" s="152"/>
      <c r="DY26" s="152"/>
      <c r="DZ26" s="258"/>
      <c r="EA26" s="176">
        <f>SUMIF($AD$28:$AD33,$AD26,EA$28:EA33)</f>
        <v>0</v>
      </c>
      <c r="EB26" s="152"/>
      <c r="EC26" s="152"/>
      <c r="ED26" s="152"/>
      <c r="EE26" s="152"/>
      <c r="EF26" s="152"/>
      <c r="EG26" s="152"/>
      <c r="EH26" s="152"/>
      <c r="EI26" s="152"/>
      <c r="EJ26" s="152"/>
      <c r="EK26" s="258"/>
      <c r="EL26" s="176">
        <f>SUMIF($AD$28:$AD33,$AD26,EL$28:EL33)</f>
        <v>0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258"/>
      <c r="EW26" s="122" t="s">
        <v>357</v>
      </c>
      <c r="EX26" s="123"/>
      <c r="EY26" s="157">
        <f>SUMIF($AD$28:$AD33,$AD26,EY$28:EY33)</f>
        <v>0</v>
      </c>
      <c r="EZ26" s="157"/>
      <c r="FA26" s="157"/>
      <c r="FB26" s="157"/>
      <c r="FC26" s="157"/>
      <c r="FD26" s="157"/>
      <c r="FE26" s="157"/>
      <c r="FF26" s="128" t="s">
        <v>358</v>
      </c>
      <c r="FG26" s="129"/>
    </row>
    <row r="27" spans="1:163" s="17" customFormat="1" ht="3" customHeight="1">
      <c r="A27" s="32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173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53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177"/>
      <c r="AR27" s="155"/>
      <c r="AS27" s="155"/>
      <c r="AT27" s="155"/>
      <c r="AU27" s="155"/>
      <c r="AV27" s="155"/>
      <c r="AW27" s="155"/>
      <c r="AX27" s="155"/>
      <c r="AY27" s="155"/>
      <c r="AZ27" s="155"/>
      <c r="BA27" s="259"/>
      <c r="BB27" s="124"/>
      <c r="BC27" s="125"/>
      <c r="BD27" s="158"/>
      <c r="BE27" s="158"/>
      <c r="BF27" s="158"/>
      <c r="BG27" s="158"/>
      <c r="BH27" s="158"/>
      <c r="BI27" s="158"/>
      <c r="BJ27" s="158"/>
      <c r="BK27" s="130"/>
      <c r="BL27" s="131"/>
      <c r="BM27" s="177"/>
      <c r="BN27" s="155"/>
      <c r="BO27" s="155"/>
      <c r="BP27" s="155"/>
      <c r="BQ27" s="155"/>
      <c r="BR27" s="155"/>
      <c r="BS27" s="155"/>
      <c r="BT27" s="155"/>
      <c r="BU27" s="155"/>
      <c r="BV27" s="155"/>
      <c r="BW27" s="259"/>
      <c r="BX27" s="124"/>
      <c r="BY27" s="125"/>
      <c r="BZ27" s="158"/>
      <c r="CA27" s="158"/>
      <c r="CB27" s="158"/>
      <c r="CC27" s="158"/>
      <c r="CD27" s="158"/>
      <c r="CE27" s="158"/>
      <c r="CF27" s="158"/>
      <c r="CG27" s="130"/>
      <c r="CH27" s="131"/>
      <c r="CI27" s="177"/>
      <c r="CJ27" s="155"/>
      <c r="CK27" s="155"/>
      <c r="CL27" s="155"/>
      <c r="CM27" s="155"/>
      <c r="CN27" s="155"/>
      <c r="CO27" s="155"/>
      <c r="CP27" s="155"/>
      <c r="CQ27" s="155"/>
      <c r="CR27" s="155"/>
      <c r="CS27" s="259"/>
      <c r="CT27" s="124"/>
      <c r="CU27" s="125"/>
      <c r="CV27" s="158"/>
      <c r="CW27" s="158"/>
      <c r="CX27" s="158"/>
      <c r="CY27" s="158"/>
      <c r="CZ27" s="158"/>
      <c r="DA27" s="158"/>
      <c r="DB27" s="158"/>
      <c r="DC27" s="130"/>
      <c r="DD27" s="131"/>
      <c r="DE27" s="177"/>
      <c r="DF27" s="155"/>
      <c r="DG27" s="155"/>
      <c r="DH27" s="155"/>
      <c r="DI27" s="155"/>
      <c r="DJ27" s="155"/>
      <c r="DK27" s="155"/>
      <c r="DL27" s="155"/>
      <c r="DM27" s="155"/>
      <c r="DN27" s="155"/>
      <c r="DO27" s="259"/>
      <c r="DP27" s="177"/>
      <c r="DQ27" s="155"/>
      <c r="DR27" s="155"/>
      <c r="DS27" s="155"/>
      <c r="DT27" s="155"/>
      <c r="DU27" s="155"/>
      <c r="DV27" s="155"/>
      <c r="DW27" s="155"/>
      <c r="DX27" s="155"/>
      <c r="DY27" s="155"/>
      <c r="DZ27" s="259"/>
      <c r="EA27" s="177"/>
      <c r="EB27" s="155"/>
      <c r="EC27" s="155"/>
      <c r="ED27" s="155"/>
      <c r="EE27" s="155"/>
      <c r="EF27" s="155"/>
      <c r="EG27" s="155"/>
      <c r="EH27" s="155"/>
      <c r="EI27" s="155"/>
      <c r="EJ27" s="155"/>
      <c r="EK27" s="259"/>
      <c r="EL27" s="177"/>
      <c r="EM27" s="155"/>
      <c r="EN27" s="155"/>
      <c r="EO27" s="155"/>
      <c r="EP27" s="155"/>
      <c r="EQ27" s="155"/>
      <c r="ER27" s="155"/>
      <c r="ES27" s="155"/>
      <c r="ET27" s="155"/>
      <c r="EU27" s="155"/>
      <c r="EV27" s="259"/>
      <c r="EW27" s="124"/>
      <c r="EX27" s="125"/>
      <c r="EY27" s="158"/>
      <c r="EZ27" s="158"/>
      <c r="FA27" s="158"/>
      <c r="FB27" s="158"/>
      <c r="FC27" s="158"/>
      <c r="FD27" s="158"/>
      <c r="FE27" s="158"/>
      <c r="FF27" s="130"/>
      <c r="FG27" s="131"/>
    </row>
    <row r="28" spans="1:163" s="17" customFormat="1" ht="15.75" customHeight="1">
      <c r="A28" s="26"/>
      <c r="B28" s="33" t="s">
        <v>360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  <c r="P28" s="34"/>
      <c r="Q28" s="34"/>
      <c r="R28" s="34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36"/>
      <c r="AD28" s="60"/>
      <c r="AE28" s="18"/>
      <c r="AF28" s="18"/>
      <c r="AG28" s="18"/>
      <c r="AH28" s="18"/>
      <c r="AI28" s="18"/>
      <c r="AJ28" s="59"/>
      <c r="AK28" s="59"/>
      <c r="AL28" s="59"/>
      <c r="AM28" s="59"/>
      <c r="AN28" s="59"/>
      <c r="AO28" s="59"/>
      <c r="AP28" s="59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/>
      <c r="BC28" s="38"/>
      <c r="BD28" s="39"/>
      <c r="BE28" s="39"/>
      <c r="BF28" s="39"/>
      <c r="BG28" s="39"/>
      <c r="BH28" s="39"/>
      <c r="BI28" s="39"/>
      <c r="BJ28" s="39"/>
      <c r="BK28" s="40"/>
      <c r="BL28" s="40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8"/>
      <c r="BY28" s="38"/>
      <c r="BZ28" s="39"/>
      <c r="CA28" s="39"/>
      <c r="CB28" s="39"/>
      <c r="CC28" s="39"/>
      <c r="CD28" s="39"/>
      <c r="CE28" s="39"/>
      <c r="CF28" s="39"/>
      <c r="CG28" s="40"/>
      <c r="CH28" s="40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8"/>
      <c r="CU28" s="38"/>
      <c r="CV28" s="39"/>
      <c r="CW28" s="39"/>
      <c r="CX28" s="39"/>
      <c r="CY28" s="39"/>
      <c r="CZ28" s="39"/>
      <c r="DA28" s="39"/>
      <c r="DB28" s="39"/>
      <c r="DC28" s="40"/>
      <c r="DD28" s="40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8"/>
      <c r="EX28" s="38"/>
      <c r="EY28" s="39"/>
      <c r="EZ28" s="41"/>
      <c r="FA28" s="41"/>
      <c r="FB28" s="41"/>
      <c r="FC28" s="41"/>
      <c r="FD28" s="41"/>
      <c r="FE28" s="41"/>
      <c r="FF28" s="30"/>
      <c r="FG28" s="31"/>
    </row>
    <row r="29" spans="1:163" s="17" customFormat="1" ht="13.5" customHeight="1">
      <c r="A29" s="132">
        <v>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41" t="s">
        <v>585</v>
      </c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5" t="str">
        <f>IF(god="","","За "&amp;god&amp;" г.")</f>
        <v>За 2017 г.</v>
      </c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7"/>
      <c r="AQ29" s="116">
        <v>0</v>
      </c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122" t="s">
        <v>357</v>
      </c>
      <c r="BC29" s="123"/>
      <c r="BD29" s="126">
        <v>0</v>
      </c>
      <c r="BE29" s="126"/>
      <c r="BF29" s="126"/>
      <c r="BG29" s="126"/>
      <c r="BH29" s="126"/>
      <c r="BI29" s="126"/>
      <c r="BJ29" s="126"/>
      <c r="BK29" s="128" t="s">
        <v>358</v>
      </c>
      <c r="BL29" s="129"/>
      <c r="BM29" s="116">
        <v>0</v>
      </c>
      <c r="BN29" s="117"/>
      <c r="BO29" s="117"/>
      <c r="BP29" s="117"/>
      <c r="BQ29" s="117"/>
      <c r="BR29" s="117"/>
      <c r="BS29" s="117"/>
      <c r="BT29" s="117"/>
      <c r="BU29" s="117"/>
      <c r="BV29" s="117"/>
      <c r="BW29" s="118"/>
      <c r="BX29" s="122" t="s">
        <v>357</v>
      </c>
      <c r="BY29" s="123"/>
      <c r="BZ29" s="126">
        <v>0</v>
      </c>
      <c r="CA29" s="126"/>
      <c r="CB29" s="126"/>
      <c r="CC29" s="126"/>
      <c r="CD29" s="126"/>
      <c r="CE29" s="126"/>
      <c r="CF29" s="126"/>
      <c r="CG29" s="128" t="s">
        <v>358</v>
      </c>
      <c r="CH29" s="129"/>
      <c r="CI29" s="116">
        <v>0</v>
      </c>
      <c r="CJ29" s="117"/>
      <c r="CK29" s="117"/>
      <c r="CL29" s="117"/>
      <c r="CM29" s="117"/>
      <c r="CN29" s="117"/>
      <c r="CO29" s="117"/>
      <c r="CP29" s="117"/>
      <c r="CQ29" s="117"/>
      <c r="CR29" s="117"/>
      <c r="CS29" s="118"/>
      <c r="CT29" s="122" t="s">
        <v>357</v>
      </c>
      <c r="CU29" s="123"/>
      <c r="CV29" s="126">
        <v>0</v>
      </c>
      <c r="CW29" s="126"/>
      <c r="CX29" s="126"/>
      <c r="CY29" s="126"/>
      <c r="CZ29" s="126"/>
      <c r="DA29" s="126"/>
      <c r="DB29" s="126"/>
      <c r="DC29" s="128" t="s">
        <v>358</v>
      </c>
      <c r="DD29" s="129"/>
      <c r="DE29" s="116">
        <v>0</v>
      </c>
      <c r="DF29" s="117"/>
      <c r="DG29" s="117"/>
      <c r="DH29" s="117"/>
      <c r="DI29" s="117"/>
      <c r="DJ29" s="117"/>
      <c r="DK29" s="117"/>
      <c r="DL29" s="117"/>
      <c r="DM29" s="117"/>
      <c r="DN29" s="117"/>
      <c r="DO29" s="118"/>
      <c r="DP29" s="116">
        <v>0</v>
      </c>
      <c r="DQ29" s="117"/>
      <c r="DR29" s="117"/>
      <c r="DS29" s="117"/>
      <c r="DT29" s="117"/>
      <c r="DU29" s="117"/>
      <c r="DV29" s="117"/>
      <c r="DW29" s="117"/>
      <c r="DX29" s="117"/>
      <c r="DY29" s="117"/>
      <c r="DZ29" s="118"/>
      <c r="EA29" s="116">
        <v>0</v>
      </c>
      <c r="EB29" s="117"/>
      <c r="EC29" s="117"/>
      <c r="ED29" s="117"/>
      <c r="EE29" s="117"/>
      <c r="EF29" s="117"/>
      <c r="EG29" s="117"/>
      <c r="EH29" s="117"/>
      <c r="EI29" s="117"/>
      <c r="EJ29" s="117"/>
      <c r="EK29" s="118"/>
      <c r="EL29" s="116">
        <v>0</v>
      </c>
      <c r="EM29" s="117"/>
      <c r="EN29" s="117"/>
      <c r="EO29" s="117"/>
      <c r="EP29" s="117"/>
      <c r="EQ29" s="117"/>
      <c r="ER29" s="117"/>
      <c r="ES29" s="117"/>
      <c r="ET29" s="117"/>
      <c r="EU29" s="117"/>
      <c r="EV29" s="118"/>
      <c r="EW29" s="122" t="s">
        <v>357</v>
      </c>
      <c r="EX29" s="123"/>
      <c r="EY29" s="126">
        <v>0</v>
      </c>
      <c r="EZ29" s="126"/>
      <c r="FA29" s="126"/>
      <c r="FB29" s="126"/>
      <c r="FC29" s="126"/>
      <c r="FD29" s="126"/>
      <c r="FE29" s="126"/>
      <c r="FF29" s="128" t="s">
        <v>358</v>
      </c>
      <c r="FG29" s="129"/>
    </row>
    <row r="30" spans="1:163" s="17" customFormat="1" ht="3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53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9"/>
      <c r="AQ30" s="119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24"/>
      <c r="BC30" s="125"/>
      <c r="BD30" s="127"/>
      <c r="BE30" s="127"/>
      <c r="BF30" s="127"/>
      <c r="BG30" s="127"/>
      <c r="BH30" s="127"/>
      <c r="BI30" s="127"/>
      <c r="BJ30" s="127"/>
      <c r="BK30" s="130"/>
      <c r="BL30" s="131"/>
      <c r="BM30" s="119"/>
      <c r="BN30" s="120"/>
      <c r="BO30" s="120"/>
      <c r="BP30" s="120"/>
      <c r="BQ30" s="120"/>
      <c r="BR30" s="120"/>
      <c r="BS30" s="120"/>
      <c r="BT30" s="120"/>
      <c r="BU30" s="120"/>
      <c r="BV30" s="120"/>
      <c r="BW30" s="121"/>
      <c r="BX30" s="124"/>
      <c r="BY30" s="125"/>
      <c r="BZ30" s="127"/>
      <c r="CA30" s="127"/>
      <c r="CB30" s="127"/>
      <c r="CC30" s="127"/>
      <c r="CD30" s="127"/>
      <c r="CE30" s="127"/>
      <c r="CF30" s="127"/>
      <c r="CG30" s="130"/>
      <c r="CH30" s="131"/>
      <c r="CI30" s="119"/>
      <c r="CJ30" s="120"/>
      <c r="CK30" s="120"/>
      <c r="CL30" s="120"/>
      <c r="CM30" s="120"/>
      <c r="CN30" s="120"/>
      <c r="CO30" s="120"/>
      <c r="CP30" s="120"/>
      <c r="CQ30" s="120"/>
      <c r="CR30" s="120"/>
      <c r="CS30" s="121"/>
      <c r="CT30" s="124"/>
      <c r="CU30" s="125"/>
      <c r="CV30" s="127"/>
      <c r="CW30" s="127"/>
      <c r="CX30" s="127"/>
      <c r="CY30" s="127"/>
      <c r="CZ30" s="127"/>
      <c r="DA30" s="127"/>
      <c r="DB30" s="127"/>
      <c r="DC30" s="130"/>
      <c r="DD30" s="131"/>
      <c r="DE30" s="119"/>
      <c r="DF30" s="120"/>
      <c r="DG30" s="120"/>
      <c r="DH30" s="120"/>
      <c r="DI30" s="120"/>
      <c r="DJ30" s="120"/>
      <c r="DK30" s="120"/>
      <c r="DL30" s="120"/>
      <c r="DM30" s="120"/>
      <c r="DN30" s="120"/>
      <c r="DO30" s="121"/>
      <c r="DP30" s="119"/>
      <c r="DQ30" s="120"/>
      <c r="DR30" s="120"/>
      <c r="DS30" s="120"/>
      <c r="DT30" s="120"/>
      <c r="DU30" s="120"/>
      <c r="DV30" s="120"/>
      <c r="DW30" s="120"/>
      <c r="DX30" s="120"/>
      <c r="DY30" s="120"/>
      <c r="DZ30" s="121"/>
      <c r="EA30" s="119"/>
      <c r="EB30" s="120"/>
      <c r="EC30" s="120"/>
      <c r="ED30" s="120"/>
      <c r="EE30" s="120"/>
      <c r="EF30" s="120"/>
      <c r="EG30" s="120"/>
      <c r="EH30" s="120"/>
      <c r="EI30" s="120"/>
      <c r="EJ30" s="120"/>
      <c r="EK30" s="121"/>
      <c r="EL30" s="119"/>
      <c r="EM30" s="120"/>
      <c r="EN30" s="120"/>
      <c r="EO30" s="120"/>
      <c r="EP30" s="120"/>
      <c r="EQ30" s="120"/>
      <c r="ER30" s="120"/>
      <c r="ES30" s="120"/>
      <c r="ET30" s="120"/>
      <c r="EU30" s="120"/>
      <c r="EV30" s="121"/>
      <c r="EW30" s="124"/>
      <c r="EX30" s="125"/>
      <c r="EY30" s="127"/>
      <c r="EZ30" s="127"/>
      <c r="FA30" s="127"/>
      <c r="FB30" s="127"/>
      <c r="FC30" s="127"/>
      <c r="FD30" s="127"/>
      <c r="FE30" s="127"/>
      <c r="FF30" s="130"/>
      <c r="FG30" s="131"/>
    </row>
    <row r="31" spans="1:163" s="17" customFormat="1" ht="15.7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41" t="s">
        <v>585</v>
      </c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5" t="str">
        <f>IF(god="","","За "&amp;god-1&amp;" г.")</f>
        <v>За 2016 г.</v>
      </c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7"/>
      <c r="AQ31" s="116">
        <v>0</v>
      </c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122" t="s">
        <v>357</v>
      </c>
      <c r="BC31" s="123"/>
      <c r="BD31" s="126">
        <v>0</v>
      </c>
      <c r="BE31" s="126"/>
      <c r="BF31" s="126"/>
      <c r="BG31" s="126"/>
      <c r="BH31" s="126"/>
      <c r="BI31" s="126"/>
      <c r="BJ31" s="126"/>
      <c r="BK31" s="128" t="s">
        <v>358</v>
      </c>
      <c r="BL31" s="129"/>
      <c r="BM31" s="116">
        <v>0</v>
      </c>
      <c r="BN31" s="117"/>
      <c r="BO31" s="117"/>
      <c r="BP31" s="117"/>
      <c r="BQ31" s="117"/>
      <c r="BR31" s="117"/>
      <c r="BS31" s="117"/>
      <c r="BT31" s="117"/>
      <c r="BU31" s="117"/>
      <c r="BV31" s="117"/>
      <c r="BW31" s="118"/>
      <c r="BX31" s="122" t="s">
        <v>357</v>
      </c>
      <c r="BY31" s="123"/>
      <c r="BZ31" s="126">
        <v>0</v>
      </c>
      <c r="CA31" s="126"/>
      <c r="CB31" s="126"/>
      <c r="CC31" s="126"/>
      <c r="CD31" s="126"/>
      <c r="CE31" s="126"/>
      <c r="CF31" s="126"/>
      <c r="CG31" s="128" t="s">
        <v>358</v>
      </c>
      <c r="CH31" s="129"/>
      <c r="CI31" s="116">
        <v>0</v>
      </c>
      <c r="CJ31" s="117"/>
      <c r="CK31" s="117"/>
      <c r="CL31" s="117"/>
      <c r="CM31" s="117"/>
      <c r="CN31" s="117"/>
      <c r="CO31" s="117"/>
      <c r="CP31" s="117"/>
      <c r="CQ31" s="117"/>
      <c r="CR31" s="117"/>
      <c r="CS31" s="118"/>
      <c r="CT31" s="122" t="s">
        <v>357</v>
      </c>
      <c r="CU31" s="123"/>
      <c r="CV31" s="126">
        <v>0</v>
      </c>
      <c r="CW31" s="126"/>
      <c r="CX31" s="126"/>
      <c r="CY31" s="126"/>
      <c r="CZ31" s="126"/>
      <c r="DA31" s="126"/>
      <c r="DB31" s="126"/>
      <c r="DC31" s="128" t="s">
        <v>358</v>
      </c>
      <c r="DD31" s="129"/>
      <c r="DE31" s="116">
        <v>0</v>
      </c>
      <c r="DF31" s="117"/>
      <c r="DG31" s="117"/>
      <c r="DH31" s="117"/>
      <c r="DI31" s="117"/>
      <c r="DJ31" s="117"/>
      <c r="DK31" s="117"/>
      <c r="DL31" s="117"/>
      <c r="DM31" s="117"/>
      <c r="DN31" s="117"/>
      <c r="DO31" s="118"/>
      <c r="DP31" s="116">
        <v>0</v>
      </c>
      <c r="DQ31" s="117"/>
      <c r="DR31" s="117"/>
      <c r="DS31" s="117"/>
      <c r="DT31" s="117"/>
      <c r="DU31" s="117"/>
      <c r="DV31" s="117"/>
      <c r="DW31" s="117"/>
      <c r="DX31" s="117"/>
      <c r="DY31" s="117"/>
      <c r="DZ31" s="118"/>
      <c r="EA31" s="116">
        <v>0</v>
      </c>
      <c r="EB31" s="117"/>
      <c r="EC31" s="117"/>
      <c r="ED31" s="117"/>
      <c r="EE31" s="117"/>
      <c r="EF31" s="117"/>
      <c r="EG31" s="117"/>
      <c r="EH31" s="117"/>
      <c r="EI31" s="117"/>
      <c r="EJ31" s="117"/>
      <c r="EK31" s="118"/>
      <c r="EL31" s="116"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8"/>
      <c r="EW31" s="122" t="s">
        <v>357</v>
      </c>
      <c r="EX31" s="123"/>
      <c r="EY31" s="126">
        <v>0</v>
      </c>
      <c r="EZ31" s="126"/>
      <c r="FA31" s="126"/>
      <c r="FB31" s="126"/>
      <c r="FC31" s="126"/>
      <c r="FD31" s="126"/>
      <c r="FE31" s="126"/>
      <c r="FF31" s="128" t="s">
        <v>358</v>
      </c>
      <c r="FG31" s="129"/>
    </row>
    <row r="32" spans="1:163" s="17" customFormat="1" ht="3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53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9"/>
      <c r="AQ32" s="119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4"/>
      <c r="BC32" s="125"/>
      <c r="BD32" s="127"/>
      <c r="BE32" s="127"/>
      <c r="BF32" s="127"/>
      <c r="BG32" s="127"/>
      <c r="BH32" s="127"/>
      <c r="BI32" s="127"/>
      <c r="BJ32" s="127"/>
      <c r="BK32" s="130"/>
      <c r="BL32" s="131"/>
      <c r="BM32" s="119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24"/>
      <c r="BY32" s="125"/>
      <c r="BZ32" s="127"/>
      <c r="CA32" s="127"/>
      <c r="CB32" s="127"/>
      <c r="CC32" s="127"/>
      <c r="CD32" s="127"/>
      <c r="CE32" s="127"/>
      <c r="CF32" s="127"/>
      <c r="CG32" s="130"/>
      <c r="CH32" s="131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1"/>
      <c r="CT32" s="124"/>
      <c r="CU32" s="125"/>
      <c r="CV32" s="127"/>
      <c r="CW32" s="127"/>
      <c r="CX32" s="127"/>
      <c r="CY32" s="127"/>
      <c r="CZ32" s="127"/>
      <c r="DA32" s="127"/>
      <c r="DB32" s="127"/>
      <c r="DC32" s="130"/>
      <c r="DD32" s="131"/>
      <c r="DE32" s="119"/>
      <c r="DF32" s="120"/>
      <c r="DG32" s="120"/>
      <c r="DH32" s="120"/>
      <c r="DI32" s="120"/>
      <c r="DJ32" s="120"/>
      <c r="DK32" s="120"/>
      <c r="DL32" s="120"/>
      <c r="DM32" s="120"/>
      <c r="DN32" s="120"/>
      <c r="DO32" s="121"/>
      <c r="DP32" s="119"/>
      <c r="DQ32" s="120"/>
      <c r="DR32" s="120"/>
      <c r="DS32" s="120"/>
      <c r="DT32" s="120"/>
      <c r="DU32" s="120"/>
      <c r="DV32" s="120"/>
      <c r="DW32" s="120"/>
      <c r="DX32" s="120"/>
      <c r="DY32" s="120"/>
      <c r="DZ32" s="121"/>
      <c r="EA32" s="119"/>
      <c r="EB32" s="120"/>
      <c r="EC32" s="120"/>
      <c r="ED32" s="120"/>
      <c r="EE32" s="120"/>
      <c r="EF32" s="120"/>
      <c r="EG32" s="120"/>
      <c r="EH32" s="120"/>
      <c r="EI32" s="120"/>
      <c r="EJ32" s="120"/>
      <c r="EK32" s="121"/>
      <c r="EL32" s="119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24"/>
      <c r="EX32" s="125"/>
      <c r="EY32" s="127"/>
      <c r="EZ32" s="127"/>
      <c r="FA32" s="127"/>
      <c r="FB32" s="127"/>
      <c r="FC32" s="127"/>
      <c r="FD32" s="127"/>
      <c r="FE32" s="127"/>
      <c r="FF32" s="130"/>
      <c r="FG32" s="131"/>
    </row>
    <row r="33" spans="1:163" s="42" customFormat="1" ht="13.5" thickBot="1">
      <c r="A33" s="148" t="s">
        <v>548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50"/>
    </row>
    <row r="34" s="17" customFormat="1" ht="15" customHeight="1"/>
    <row r="35" spans="1:136" s="43" customFormat="1" ht="14.25">
      <c r="A35" s="218" t="s">
        <v>384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</row>
    <row r="36" s="17" customFormat="1" ht="12" customHeight="1"/>
    <row r="37" spans="1:136" s="45" customFormat="1" ht="12.75" customHeight="1">
      <c r="A37" s="317" t="s">
        <v>270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9"/>
      <c r="AN37" s="214" t="s">
        <v>359</v>
      </c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5" t="s">
        <v>385</v>
      </c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7"/>
      <c r="CC37" s="215" t="s">
        <v>385</v>
      </c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  <c r="DE37" s="215" t="s">
        <v>385</v>
      </c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7"/>
    </row>
    <row r="38" spans="1:136" s="45" customFormat="1" ht="14.25" customHeight="1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2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333" t="str">
        <f>IF(god="","",god&amp;" г.")</f>
        <v>2017 г.</v>
      </c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5"/>
      <c r="CC38" s="333" t="str">
        <f>IF(god="","",god-1&amp;" г.")</f>
        <v>2016 г.</v>
      </c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5"/>
      <c r="DE38" s="333" t="str">
        <f>IF(god="","",god-2&amp;" г.")</f>
        <v>2015 г.</v>
      </c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5"/>
    </row>
    <row r="39" spans="1:136" s="45" customFormat="1" ht="6" customHeight="1" thickBot="1">
      <c r="A39" s="32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5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46"/>
      <c r="CB39" s="47"/>
      <c r="CC39" s="46"/>
      <c r="DD39" s="47"/>
      <c r="DE39" s="46"/>
      <c r="EF39" s="47"/>
    </row>
    <row r="40" spans="1:136" s="23" customFormat="1" ht="13.5" customHeight="1">
      <c r="A40" s="48"/>
      <c r="B40" s="251" t="s">
        <v>386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2"/>
      <c r="AN40" s="253">
        <v>5120</v>
      </c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5"/>
      <c r="BA40" s="256">
        <f>SUM(BA41:BA43)</f>
        <v>0</v>
      </c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57"/>
      <c r="CC40" s="211">
        <f>SUM(CC41:CC43)</f>
        <v>0</v>
      </c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57"/>
      <c r="DE40" s="211">
        <f>SUM(DE41:DE43)</f>
        <v>0</v>
      </c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3"/>
    </row>
    <row r="41" spans="1:136" s="23" customFormat="1" ht="13.5" customHeight="1">
      <c r="A41" s="328" t="s">
        <v>549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329"/>
      <c r="BA41" s="330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2"/>
    </row>
    <row r="42" spans="1:136" s="23" customFormat="1" ht="13.5" customHeight="1">
      <c r="A42" s="243">
        <v>0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5"/>
      <c r="AN42" s="49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1"/>
      <c r="BA42" s="246">
        <v>0</v>
      </c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8"/>
      <c r="CC42" s="249">
        <v>0</v>
      </c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8"/>
      <c r="DE42" s="249">
        <v>0</v>
      </c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50"/>
    </row>
    <row r="43" spans="1:164" s="42" customFormat="1" ht="13.5" thickBot="1">
      <c r="A43" s="148" t="s">
        <v>548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5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</row>
    <row r="44" s="45" customFormat="1" ht="15.75" customHeight="1">
      <c r="FG44" s="52" t="s">
        <v>387</v>
      </c>
    </row>
    <row r="45" spans="1:136" s="43" customFormat="1" ht="14.25">
      <c r="A45" s="218" t="s">
        <v>388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</row>
    <row r="46" s="17" customFormat="1" ht="12" customHeight="1"/>
    <row r="47" spans="1:136" s="45" customFormat="1" ht="12.75" customHeight="1">
      <c r="A47" s="317" t="s">
        <v>270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9"/>
      <c r="AN47" s="214" t="s">
        <v>359</v>
      </c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5" t="s">
        <v>385</v>
      </c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7"/>
      <c r="CC47" s="215" t="s">
        <v>385</v>
      </c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7"/>
      <c r="DE47" s="215" t="s">
        <v>385</v>
      </c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7"/>
    </row>
    <row r="48" spans="1:136" s="45" customFormat="1" ht="14.25" customHeight="1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2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333" t="str">
        <f>IF(god="","",god&amp;" г.")</f>
        <v>2017 г.</v>
      </c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5"/>
      <c r="CC48" s="333" t="str">
        <f>IF(god="","",god-1&amp;" г.")</f>
        <v>2016 г.</v>
      </c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5"/>
      <c r="DE48" s="333" t="str">
        <f>IF(god="","",god-2&amp;" г.")</f>
        <v>2015 г.</v>
      </c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5"/>
    </row>
    <row r="49" spans="1:136" s="45" customFormat="1" ht="6" customHeight="1" thickBot="1">
      <c r="A49" s="323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5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46"/>
      <c r="CB49" s="47"/>
      <c r="CC49" s="46"/>
      <c r="DD49" s="47"/>
      <c r="DE49" s="46"/>
      <c r="EF49" s="47"/>
    </row>
    <row r="50" spans="1:136" s="23" customFormat="1" ht="13.5" customHeight="1">
      <c r="A50" s="48"/>
      <c r="B50" s="251" t="s">
        <v>386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2"/>
      <c r="AN50" s="253">
        <v>5120</v>
      </c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5"/>
      <c r="BA50" s="256">
        <f>SUM(BA51:BA53)</f>
        <v>0</v>
      </c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57"/>
      <c r="CC50" s="211">
        <f>SUM(CC51:CC53)</f>
        <v>0</v>
      </c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57"/>
      <c r="DE50" s="211">
        <f>SUM(DE51:DE53)</f>
        <v>0</v>
      </c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3"/>
    </row>
    <row r="51" spans="1:136" s="23" customFormat="1" ht="13.5" customHeight="1">
      <c r="A51" s="328" t="s">
        <v>549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329"/>
      <c r="BA51" s="330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31"/>
      <c r="ED51" s="331"/>
      <c r="EE51" s="331"/>
      <c r="EF51" s="332"/>
    </row>
    <row r="52" spans="1:136" s="23" customFormat="1" ht="13.5" customHeight="1">
      <c r="A52" s="243">
        <v>0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5"/>
      <c r="AN52" s="49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1"/>
      <c r="BA52" s="246">
        <v>0</v>
      </c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8"/>
      <c r="CC52" s="249">
        <v>0</v>
      </c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8"/>
      <c r="DE52" s="249">
        <v>0</v>
      </c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50"/>
    </row>
    <row r="53" spans="1:164" s="42" customFormat="1" ht="13.5" thickBot="1">
      <c r="A53" s="148" t="s">
        <v>548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5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</row>
    <row r="54" s="17" customFormat="1" ht="15" customHeight="1"/>
    <row r="55" spans="1:163" s="22" customFormat="1" ht="14.25" customHeight="1">
      <c r="A55" s="218" t="s">
        <v>389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</row>
    <row r="56" s="17" customFormat="1" ht="12" customHeight="1"/>
    <row r="57" spans="1:163" s="17" customFormat="1" ht="15" customHeight="1">
      <c r="A57" s="219" t="s">
        <v>270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1"/>
      <c r="S57" s="228" t="s">
        <v>359</v>
      </c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30"/>
      <c r="AE57" s="219" t="s">
        <v>373</v>
      </c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1"/>
      <c r="AR57" s="237" t="s">
        <v>374</v>
      </c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9"/>
      <c r="BV57" s="240" t="s">
        <v>375</v>
      </c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2"/>
      <c r="ED57" s="237" t="s">
        <v>376</v>
      </c>
      <c r="EE57" s="238"/>
      <c r="EF57" s="238"/>
      <c r="EG57" s="238"/>
      <c r="EH57" s="238"/>
      <c r="EI57" s="238"/>
      <c r="EJ57" s="238"/>
      <c r="EK57" s="238"/>
      <c r="EL57" s="238"/>
      <c r="EM57" s="238"/>
      <c r="EN57" s="238"/>
      <c r="EO57" s="238"/>
      <c r="EP57" s="238"/>
      <c r="EQ57" s="238"/>
      <c r="ER57" s="238"/>
      <c r="ES57" s="238"/>
      <c r="ET57" s="238"/>
      <c r="EU57" s="238"/>
      <c r="EV57" s="238"/>
      <c r="EW57" s="238"/>
      <c r="EX57" s="238"/>
      <c r="EY57" s="238"/>
      <c r="EZ57" s="238"/>
      <c r="FA57" s="238"/>
      <c r="FB57" s="238"/>
      <c r="FC57" s="238"/>
      <c r="FD57" s="238"/>
      <c r="FE57" s="238"/>
      <c r="FF57" s="238"/>
      <c r="FG57" s="239"/>
    </row>
    <row r="58" spans="1:163" s="17" customFormat="1" ht="13.5" customHeight="1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4"/>
      <c r="S58" s="231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3"/>
      <c r="AE58" s="222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4"/>
      <c r="AR58" s="182" t="s">
        <v>390</v>
      </c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4"/>
      <c r="BG58" s="182" t="s">
        <v>391</v>
      </c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4"/>
      <c r="BV58" s="202" t="s">
        <v>377</v>
      </c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4"/>
      <c r="CK58" s="208" t="s">
        <v>378</v>
      </c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10"/>
      <c r="DO58" s="182" t="s">
        <v>392</v>
      </c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4"/>
      <c r="ED58" s="182" t="s">
        <v>390</v>
      </c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4"/>
      <c r="ES58" s="182" t="s">
        <v>391</v>
      </c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83"/>
      <c r="FG58" s="184"/>
    </row>
    <row r="59" spans="1:163" s="17" customFormat="1" ht="41.25" customHeight="1" thickBot="1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7"/>
      <c r="S59" s="234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222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4"/>
      <c r="AR59" s="185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7"/>
      <c r="BG59" s="185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7"/>
      <c r="BV59" s="205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7"/>
      <c r="CK59" s="188" t="s">
        <v>390</v>
      </c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90"/>
      <c r="CZ59" s="188" t="s">
        <v>393</v>
      </c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90"/>
      <c r="DO59" s="185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7"/>
      <c r="ED59" s="185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7"/>
      <c r="ES59" s="185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7"/>
    </row>
    <row r="60" spans="1:163" s="17" customFormat="1" ht="13.5" customHeight="1">
      <c r="A60" s="54"/>
      <c r="B60" s="191" t="s">
        <v>394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2"/>
      <c r="S60" s="170">
        <v>5140</v>
      </c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2"/>
      <c r="AE60" s="146" t="str">
        <f>IF(god="","","За "&amp;god&amp;" г.")</f>
        <v>За 2017 г.</v>
      </c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7"/>
      <c r="AR60" s="197">
        <f>SUMIF($AE$65:$AE70,$AE60,AR$65:AR70)</f>
        <v>0</v>
      </c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3"/>
      <c r="BG60" s="198" t="s">
        <v>357</v>
      </c>
      <c r="BH60" s="164"/>
      <c r="BI60" s="166">
        <f>SUMIF($AE$65:$AE70,$AE60,BI$65:BI70)</f>
        <v>0</v>
      </c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59" t="s">
        <v>358</v>
      </c>
      <c r="BU60" s="200"/>
      <c r="BV60" s="161">
        <f>SUMIF($AE$65:$AE70,$AE60,BV$65:BV70)</f>
        <v>0</v>
      </c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3"/>
      <c r="CK60" s="164" t="s">
        <v>357</v>
      </c>
      <c r="CL60" s="164"/>
      <c r="CM60" s="166">
        <f>SUMIF($AE$65:$AE70,$AE60,CM$65:CM70)</f>
        <v>0</v>
      </c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59" t="s">
        <v>358</v>
      </c>
      <c r="CY60" s="159"/>
      <c r="CZ60" s="161">
        <f>SUMIF($AE$65:$AE70,$AE60,CZ$65:CZ70)</f>
        <v>0</v>
      </c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3"/>
      <c r="DO60" s="164" t="s">
        <v>357</v>
      </c>
      <c r="DP60" s="164"/>
      <c r="DQ60" s="166">
        <f>SUMIF($AE$65:$AE70,$AE60,DQ$65:DQ70)</f>
        <v>0</v>
      </c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59" t="s">
        <v>358</v>
      </c>
      <c r="EC60" s="159"/>
      <c r="ED60" s="161">
        <f>SUMIF($AE$65:$AE70,$AE60,ED$65:ED70)</f>
        <v>0</v>
      </c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3"/>
      <c r="ES60" s="164" t="s">
        <v>357</v>
      </c>
      <c r="ET60" s="164"/>
      <c r="EU60" s="166">
        <f>SUMIF($AE$65:$AE70,$AE60,EU$65:EU70)</f>
        <v>0</v>
      </c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59" t="s">
        <v>358</v>
      </c>
      <c r="FG60" s="168"/>
    </row>
    <row r="61" spans="1:163" s="17" customFormat="1" ht="2.25" customHeight="1">
      <c r="A61" s="55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4"/>
      <c r="S61" s="173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5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9"/>
      <c r="AR61" s="177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6"/>
      <c r="BG61" s="199"/>
      <c r="BH61" s="165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0"/>
      <c r="BU61" s="201"/>
      <c r="BV61" s="154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6"/>
      <c r="CK61" s="165"/>
      <c r="CL61" s="165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0"/>
      <c r="CY61" s="160"/>
      <c r="CZ61" s="154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6"/>
      <c r="DO61" s="165"/>
      <c r="DP61" s="165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0"/>
      <c r="EC61" s="160"/>
      <c r="ED61" s="154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6"/>
      <c r="ES61" s="165"/>
      <c r="ET61" s="165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0"/>
      <c r="FG61" s="169"/>
    </row>
    <row r="62" spans="1:163" s="17" customFormat="1" ht="13.5" customHeight="1">
      <c r="A62" s="55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4"/>
      <c r="S62" s="170">
        <v>5150</v>
      </c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2"/>
      <c r="AE62" s="146" t="str">
        <f>IF(god="","","За "&amp;god-1&amp;" г.")</f>
        <v>За 2016 г.</v>
      </c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7"/>
      <c r="AR62" s="176">
        <f>SUMIF($AE$65:$AE70,$AE62,AR$65:AR70)</f>
        <v>0</v>
      </c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3"/>
      <c r="BG62" s="178" t="s">
        <v>357</v>
      </c>
      <c r="BH62" s="123"/>
      <c r="BI62" s="157">
        <f>SUMIF($AE$65:$AE70,$AE62,BI$65:BI70)</f>
        <v>0</v>
      </c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28" t="s">
        <v>358</v>
      </c>
      <c r="BU62" s="180"/>
      <c r="BV62" s="151">
        <f>SUMIF($AE$65:$AE70,$AE62,BV$65:BV70)</f>
        <v>0</v>
      </c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3"/>
      <c r="CK62" s="123" t="s">
        <v>357</v>
      </c>
      <c r="CL62" s="123"/>
      <c r="CM62" s="157">
        <f>SUMIF($AE$65:$AE70,$AE62,CM$65:CM70)</f>
        <v>0</v>
      </c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28" t="s">
        <v>358</v>
      </c>
      <c r="CY62" s="128"/>
      <c r="CZ62" s="151">
        <f>SUMIF($AE$65:$AE70,$AE62,CZ$65:CZ70)</f>
        <v>0</v>
      </c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3"/>
      <c r="DO62" s="123" t="s">
        <v>357</v>
      </c>
      <c r="DP62" s="123"/>
      <c r="DQ62" s="157">
        <f>SUMIF($AE$65:$AE70,$AE62,DQ$65:DQ70)</f>
        <v>0</v>
      </c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28" t="s">
        <v>358</v>
      </c>
      <c r="EC62" s="128"/>
      <c r="ED62" s="151">
        <f>SUMIF($AE$65:$AE70,$AE62,ED$65:ED70)</f>
        <v>0</v>
      </c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3"/>
      <c r="ES62" s="123" t="s">
        <v>357</v>
      </c>
      <c r="ET62" s="123"/>
      <c r="EU62" s="157">
        <f>SUMIF($AE$65:$AE70,$AE62,EU$65:EU70)</f>
        <v>0</v>
      </c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28" t="s">
        <v>358</v>
      </c>
      <c r="FG62" s="129"/>
    </row>
    <row r="63" spans="1:163" s="17" customFormat="1" ht="2.25" customHeight="1">
      <c r="A63" s="56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6"/>
      <c r="S63" s="173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5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9"/>
      <c r="AR63" s="177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6"/>
      <c r="BG63" s="179"/>
      <c r="BH63" s="125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30"/>
      <c r="BU63" s="181"/>
      <c r="BV63" s="154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6"/>
      <c r="CK63" s="125"/>
      <c r="CL63" s="125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30"/>
      <c r="CY63" s="130"/>
      <c r="CZ63" s="154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6"/>
      <c r="DO63" s="125"/>
      <c r="DP63" s="125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30"/>
      <c r="EC63" s="130"/>
      <c r="ED63" s="154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6"/>
      <c r="ES63" s="125"/>
      <c r="ET63" s="125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30"/>
      <c r="FG63" s="131"/>
    </row>
    <row r="64" spans="1:163" s="17" customFormat="1" ht="10.5" customHeight="1">
      <c r="A64" s="409" t="s">
        <v>550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10"/>
      <c r="AR64" s="414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415"/>
      <c r="BG64" s="415"/>
      <c r="BH64" s="415"/>
      <c r="BI64" s="415"/>
      <c r="BJ64" s="415"/>
      <c r="BK64" s="415"/>
      <c r="BL64" s="415"/>
      <c r="BM64" s="415"/>
      <c r="BN64" s="415"/>
      <c r="BO64" s="415"/>
      <c r="BP64" s="415"/>
      <c r="BQ64" s="415"/>
      <c r="BR64" s="415"/>
      <c r="BS64" s="415"/>
      <c r="BT64" s="415"/>
      <c r="BU64" s="415"/>
      <c r="BV64" s="415"/>
      <c r="BW64" s="415"/>
      <c r="BX64" s="415"/>
      <c r="BY64" s="415"/>
      <c r="BZ64" s="415"/>
      <c r="CA64" s="415"/>
      <c r="CB64" s="415"/>
      <c r="CC64" s="415"/>
      <c r="CD64" s="415"/>
      <c r="CE64" s="415"/>
      <c r="CF64" s="415"/>
      <c r="CG64" s="415"/>
      <c r="CH64" s="415"/>
      <c r="CI64" s="415"/>
      <c r="CJ64" s="415"/>
      <c r="CK64" s="415"/>
      <c r="CL64" s="415"/>
      <c r="CM64" s="415"/>
      <c r="CN64" s="415"/>
      <c r="CO64" s="415"/>
      <c r="CP64" s="415"/>
      <c r="CQ64" s="415"/>
      <c r="CR64" s="415"/>
      <c r="CS64" s="415"/>
      <c r="CT64" s="415"/>
      <c r="CU64" s="415"/>
      <c r="CV64" s="415"/>
      <c r="CW64" s="415"/>
      <c r="CX64" s="415"/>
      <c r="CY64" s="415"/>
      <c r="CZ64" s="415"/>
      <c r="DA64" s="415"/>
      <c r="DB64" s="415"/>
      <c r="DC64" s="415"/>
      <c r="DD64" s="415"/>
      <c r="DE64" s="415"/>
      <c r="DF64" s="415"/>
      <c r="DG64" s="415"/>
      <c r="DH64" s="415"/>
      <c r="DI64" s="415"/>
      <c r="DJ64" s="415"/>
      <c r="DK64" s="415"/>
      <c r="DL64" s="415"/>
      <c r="DM64" s="415"/>
      <c r="DN64" s="415"/>
      <c r="DO64" s="415"/>
      <c r="DP64" s="415"/>
      <c r="DQ64" s="415"/>
      <c r="DR64" s="415"/>
      <c r="DS64" s="415"/>
      <c r="DT64" s="415"/>
      <c r="DU64" s="415"/>
      <c r="DV64" s="415"/>
      <c r="DW64" s="415"/>
      <c r="DX64" s="415"/>
      <c r="DY64" s="415"/>
      <c r="DZ64" s="415"/>
      <c r="EA64" s="415"/>
      <c r="EB64" s="415"/>
      <c r="EC64" s="415"/>
      <c r="ED64" s="415"/>
      <c r="EE64" s="415"/>
      <c r="EF64" s="415"/>
      <c r="EG64" s="415"/>
      <c r="EH64" s="415"/>
      <c r="EI64" s="415"/>
      <c r="EJ64" s="415"/>
      <c r="EK64" s="415"/>
      <c r="EL64" s="415"/>
      <c r="EM64" s="415"/>
      <c r="EN64" s="415"/>
      <c r="EO64" s="415"/>
      <c r="EP64" s="415"/>
      <c r="EQ64" s="415"/>
      <c r="ER64" s="415"/>
      <c r="ES64" s="415"/>
      <c r="ET64" s="415"/>
      <c r="EU64" s="415"/>
      <c r="EV64" s="415"/>
      <c r="EW64" s="415"/>
      <c r="EX64" s="415"/>
      <c r="EY64" s="415"/>
      <c r="EZ64" s="415"/>
      <c r="FA64" s="415"/>
      <c r="FB64" s="415"/>
      <c r="FC64" s="415"/>
      <c r="FD64" s="415"/>
      <c r="FE64" s="415"/>
      <c r="FF64" s="415"/>
      <c r="FG64" s="416"/>
    </row>
    <row r="65" spans="1:163" s="17" customFormat="1" ht="2.25" customHeight="1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3"/>
      <c r="AR65" s="417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  <c r="BL65" s="418"/>
      <c r="BM65" s="418"/>
      <c r="BN65" s="418"/>
      <c r="BO65" s="418"/>
      <c r="BP65" s="418"/>
      <c r="BQ65" s="418"/>
      <c r="BR65" s="418"/>
      <c r="BS65" s="418"/>
      <c r="BT65" s="418"/>
      <c r="BU65" s="418"/>
      <c r="BV65" s="418"/>
      <c r="BW65" s="418"/>
      <c r="BX65" s="418"/>
      <c r="BY65" s="418"/>
      <c r="BZ65" s="418"/>
      <c r="CA65" s="418"/>
      <c r="CB65" s="418"/>
      <c r="CC65" s="418"/>
      <c r="CD65" s="418"/>
      <c r="CE65" s="418"/>
      <c r="CF65" s="418"/>
      <c r="CG65" s="418"/>
      <c r="CH65" s="418"/>
      <c r="CI65" s="418"/>
      <c r="CJ65" s="418"/>
      <c r="CK65" s="418"/>
      <c r="CL65" s="418"/>
      <c r="CM65" s="418"/>
      <c r="CN65" s="418"/>
      <c r="CO65" s="418"/>
      <c r="CP65" s="418"/>
      <c r="CQ65" s="418"/>
      <c r="CR65" s="418"/>
      <c r="CS65" s="418"/>
      <c r="CT65" s="418"/>
      <c r="CU65" s="418"/>
      <c r="CV65" s="418"/>
      <c r="CW65" s="418"/>
      <c r="CX65" s="418"/>
      <c r="CY65" s="418"/>
      <c r="CZ65" s="418"/>
      <c r="DA65" s="418"/>
      <c r="DB65" s="418"/>
      <c r="DC65" s="418"/>
      <c r="DD65" s="418"/>
      <c r="DE65" s="418"/>
      <c r="DF65" s="418"/>
      <c r="DG65" s="418"/>
      <c r="DH65" s="418"/>
      <c r="DI65" s="418"/>
      <c r="DJ65" s="418"/>
      <c r="DK65" s="418"/>
      <c r="DL65" s="418"/>
      <c r="DM65" s="418"/>
      <c r="DN65" s="418"/>
      <c r="DO65" s="418"/>
      <c r="DP65" s="418"/>
      <c r="DQ65" s="418"/>
      <c r="DR65" s="418"/>
      <c r="DS65" s="418"/>
      <c r="DT65" s="418"/>
      <c r="DU65" s="418"/>
      <c r="DV65" s="418"/>
      <c r="DW65" s="418"/>
      <c r="DX65" s="418"/>
      <c r="DY65" s="418"/>
      <c r="DZ65" s="418"/>
      <c r="EA65" s="418"/>
      <c r="EB65" s="418"/>
      <c r="EC65" s="418"/>
      <c r="ED65" s="418"/>
      <c r="EE65" s="418"/>
      <c r="EF65" s="418"/>
      <c r="EG65" s="418"/>
      <c r="EH65" s="418"/>
      <c r="EI65" s="418"/>
      <c r="EJ65" s="418"/>
      <c r="EK65" s="418"/>
      <c r="EL65" s="418"/>
      <c r="EM65" s="418"/>
      <c r="EN65" s="418"/>
      <c r="EO65" s="418"/>
      <c r="EP65" s="418"/>
      <c r="EQ65" s="418"/>
      <c r="ER65" s="418"/>
      <c r="ES65" s="418"/>
      <c r="ET65" s="418"/>
      <c r="EU65" s="418"/>
      <c r="EV65" s="418"/>
      <c r="EW65" s="418"/>
      <c r="EX65" s="418"/>
      <c r="EY65" s="418"/>
      <c r="EZ65" s="418"/>
      <c r="FA65" s="418"/>
      <c r="FB65" s="418"/>
      <c r="FC65" s="418"/>
      <c r="FD65" s="418"/>
      <c r="FE65" s="418"/>
      <c r="FF65" s="418"/>
      <c r="FG65" s="419"/>
    </row>
    <row r="66" spans="1:163" s="17" customFormat="1" ht="14.25" customHeight="1">
      <c r="A66" s="345">
        <v>0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4"/>
      <c r="S66" s="141" t="s">
        <v>585</v>
      </c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340"/>
      <c r="AE66" s="146" t="str">
        <f>IF(god="","","За "&amp;god&amp;" г.")</f>
        <v>За 2017 г.</v>
      </c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7"/>
      <c r="AR66" s="116">
        <v>0</v>
      </c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337"/>
      <c r="BG66" s="178" t="s">
        <v>357</v>
      </c>
      <c r="BH66" s="123"/>
      <c r="BI66" s="126">
        <v>0</v>
      </c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8" t="s">
        <v>358</v>
      </c>
      <c r="BU66" s="180"/>
      <c r="BV66" s="336">
        <v>0</v>
      </c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337"/>
      <c r="CK66" s="123" t="s">
        <v>357</v>
      </c>
      <c r="CL66" s="123"/>
      <c r="CM66" s="126">
        <v>0</v>
      </c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8" t="s">
        <v>358</v>
      </c>
      <c r="CY66" s="128"/>
      <c r="CZ66" s="336">
        <v>0</v>
      </c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337"/>
      <c r="DO66" s="123" t="s">
        <v>357</v>
      </c>
      <c r="DP66" s="123"/>
      <c r="DQ66" s="126">
        <v>0</v>
      </c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8" t="s">
        <v>358</v>
      </c>
      <c r="EC66" s="128"/>
      <c r="ED66" s="336">
        <v>0</v>
      </c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337"/>
      <c r="ES66" s="123" t="s">
        <v>357</v>
      </c>
      <c r="ET66" s="123"/>
      <c r="EU66" s="126">
        <v>0</v>
      </c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8" t="s">
        <v>358</v>
      </c>
      <c r="FG66" s="129"/>
    </row>
    <row r="67" spans="1:163" s="17" customFormat="1" ht="3" customHeight="1">
      <c r="A67" s="34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7"/>
      <c r="S67" s="143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341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9"/>
      <c r="AR67" s="119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339"/>
      <c r="BG67" s="179"/>
      <c r="BH67" s="125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30"/>
      <c r="BU67" s="181"/>
      <c r="BV67" s="338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339"/>
      <c r="CK67" s="125"/>
      <c r="CL67" s="125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30"/>
      <c r="CY67" s="130"/>
      <c r="CZ67" s="338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339"/>
      <c r="DO67" s="125"/>
      <c r="DP67" s="125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30"/>
      <c r="EC67" s="130"/>
      <c r="ED67" s="338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339"/>
      <c r="ES67" s="125"/>
      <c r="ET67" s="125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30"/>
      <c r="FG67" s="131"/>
    </row>
    <row r="68" spans="1:163" s="17" customFormat="1" ht="13.5" customHeight="1">
      <c r="A68" s="34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7"/>
      <c r="S68" s="141" t="s">
        <v>585</v>
      </c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340"/>
      <c r="AE68" s="146" t="str">
        <f>IF(god="","","За "&amp;god-1&amp;" г.")</f>
        <v>За 2016 г.</v>
      </c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7"/>
      <c r="AR68" s="116">
        <v>0</v>
      </c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337"/>
      <c r="BG68" s="178" t="s">
        <v>357</v>
      </c>
      <c r="BH68" s="123"/>
      <c r="BI68" s="126">
        <v>0</v>
      </c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8" t="s">
        <v>358</v>
      </c>
      <c r="BU68" s="180"/>
      <c r="BV68" s="336">
        <v>0</v>
      </c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337"/>
      <c r="CK68" s="123" t="s">
        <v>357</v>
      </c>
      <c r="CL68" s="123"/>
      <c r="CM68" s="126">
        <v>0</v>
      </c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8" t="s">
        <v>358</v>
      </c>
      <c r="CY68" s="128"/>
      <c r="CZ68" s="336">
        <v>0</v>
      </c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337"/>
      <c r="DO68" s="123" t="s">
        <v>357</v>
      </c>
      <c r="DP68" s="123"/>
      <c r="DQ68" s="126">
        <v>0</v>
      </c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8" t="s">
        <v>358</v>
      </c>
      <c r="EC68" s="128"/>
      <c r="ED68" s="336">
        <v>0</v>
      </c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337"/>
      <c r="ES68" s="123" t="s">
        <v>357</v>
      </c>
      <c r="ET68" s="123"/>
      <c r="EU68" s="126">
        <v>0</v>
      </c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8" t="s">
        <v>358</v>
      </c>
      <c r="FG68" s="129"/>
    </row>
    <row r="69" spans="1:163" s="17" customFormat="1" ht="3.75" customHeight="1">
      <c r="A69" s="347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43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341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  <c r="AR69" s="119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339"/>
      <c r="BG69" s="179"/>
      <c r="BH69" s="125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30"/>
      <c r="BU69" s="181"/>
      <c r="BV69" s="338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339"/>
      <c r="CK69" s="125"/>
      <c r="CL69" s="125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30"/>
      <c r="CY69" s="130"/>
      <c r="CZ69" s="338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339"/>
      <c r="DO69" s="125"/>
      <c r="DP69" s="125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30"/>
      <c r="EC69" s="130"/>
      <c r="ED69" s="338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339"/>
      <c r="ES69" s="125"/>
      <c r="ET69" s="125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30"/>
      <c r="FG69" s="131"/>
    </row>
    <row r="70" spans="1:163" s="42" customFormat="1" ht="13.5" thickBot="1">
      <c r="A70" s="148" t="s">
        <v>551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50"/>
    </row>
    <row r="71" s="45" customFormat="1" ht="15.75" customHeight="1">
      <c r="FG71" s="52" t="s">
        <v>395</v>
      </c>
    </row>
    <row r="72" spans="1:163" s="22" customFormat="1" ht="20.25" customHeight="1">
      <c r="A72" s="218" t="s">
        <v>396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8"/>
      <c r="EU72" s="218"/>
      <c r="EV72" s="218"/>
      <c r="EW72" s="218"/>
      <c r="EX72" s="218"/>
      <c r="EY72" s="218"/>
      <c r="EZ72" s="218"/>
      <c r="FA72" s="218"/>
      <c r="FB72" s="218"/>
      <c r="FC72" s="218"/>
      <c r="FD72" s="218"/>
      <c r="FE72" s="218"/>
      <c r="FF72" s="218"/>
      <c r="FG72" s="218"/>
    </row>
    <row r="73" s="17" customFormat="1" ht="12" customHeight="1"/>
    <row r="74" spans="1:163" s="17" customFormat="1" ht="15" customHeight="1">
      <c r="A74" s="219" t="s">
        <v>270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1"/>
      <c r="AC74" s="354" t="s">
        <v>359</v>
      </c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6"/>
      <c r="AP74" s="219" t="s">
        <v>373</v>
      </c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1"/>
      <c r="BC74" s="219" t="s">
        <v>397</v>
      </c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1"/>
      <c r="BT74" s="240" t="s">
        <v>375</v>
      </c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2"/>
      <c r="EQ74" s="219" t="s">
        <v>398</v>
      </c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1"/>
    </row>
    <row r="75" spans="1:163" s="17" customFormat="1" ht="41.25" customHeight="1" thickBot="1">
      <c r="A75" s="225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7"/>
      <c r="AC75" s="357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9"/>
      <c r="AP75" s="222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4"/>
      <c r="BC75" s="342"/>
      <c r="BD75" s="343"/>
      <c r="BE75" s="343"/>
      <c r="BF75" s="343"/>
      <c r="BG75" s="343"/>
      <c r="BH75" s="343"/>
      <c r="BI75" s="343"/>
      <c r="BJ75" s="343"/>
      <c r="BK75" s="343"/>
      <c r="BL75" s="343"/>
      <c r="BM75" s="343"/>
      <c r="BN75" s="343"/>
      <c r="BO75" s="343"/>
      <c r="BP75" s="343"/>
      <c r="BQ75" s="343"/>
      <c r="BR75" s="343"/>
      <c r="BS75" s="344"/>
      <c r="BT75" s="342" t="s">
        <v>399</v>
      </c>
      <c r="BU75" s="343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343"/>
      <c r="CH75" s="343"/>
      <c r="CI75" s="343"/>
      <c r="CJ75" s="343"/>
      <c r="CK75" s="343"/>
      <c r="CL75" s="343"/>
      <c r="CM75" s="343"/>
      <c r="CN75" s="343"/>
      <c r="CO75" s="343"/>
      <c r="CP75" s="343"/>
      <c r="CQ75" s="343"/>
      <c r="CR75" s="344"/>
      <c r="CS75" s="370" t="s">
        <v>400</v>
      </c>
      <c r="CT75" s="371"/>
      <c r="CU75" s="371"/>
      <c r="CV75" s="371"/>
      <c r="CW75" s="371"/>
      <c r="CX75" s="371"/>
      <c r="CY75" s="371"/>
      <c r="CZ75" s="371"/>
      <c r="DA75" s="371"/>
      <c r="DB75" s="371"/>
      <c r="DC75" s="371"/>
      <c r="DD75" s="371"/>
      <c r="DE75" s="371"/>
      <c r="DF75" s="371"/>
      <c r="DG75" s="371"/>
      <c r="DH75" s="371"/>
      <c r="DI75" s="371"/>
      <c r="DJ75" s="371"/>
      <c r="DK75" s="371"/>
      <c r="DL75" s="371"/>
      <c r="DM75" s="371"/>
      <c r="DN75" s="371"/>
      <c r="DO75" s="371"/>
      <c r="DP75" s="371"/>
      <c r="DQ75" s="372"/>
      <c r="DR75" s="370" t="s">
        <v>401</v>
      </c>
      <c r="DS75" s="371"/>
      <c r="DT75" s="371"/>
      <c r="DU75" s="371"/>
      <c r="DV75" s="371"/>
      <c r="DW75" s="371"/>
      <c r="DX75" s="371"/>
      <c r="DY75" s="371"/>
      <c r="DZ75" s="371"/>
      <c r="EA75" s="371"/>
      <c r="EB75" s="371"/>
      <c r="EC75" s="371"/>
      <c r="ED75" s="371"/>
      <c r="EE75" s="371"/>
      <c r="EF75" s="371"/>
      <c r="EG75" s="371"/>
      <c r="EH75" s="371"/>
      <c r="EI75" s="371"/>
      <c r="EJ75" s="371"/>
      <c r="EK75" s="371"/>
      <c r="EL75" s="371"/>
      <c r="EM75" s="371"/>
      <c r="EN75" s="371"/>
      <c r="EO75" s="371"/>
      <c r="EP75" s="372"/>
      <c r="EQ75" s="342"/>
      <c r="ER75" s="343"/>
      <c r="ES75" s="343"/>
      <c r="ET75" s="343"/>
      <c r="EU75" s="343"/>
      <c r="EV75" s="343"/>
      <c r="EW75" s="343"/>
      <c r="EX75" s="343"/>
      <c r="EY75" s="343"/>
      <c r="EZ75" s="343"/>
      <c r="FA75" s="343"/>
      <c r="FB75" s="343"/>
      <c r="FC75" s="343"/>
      <c r="FD75" s="343"/>
      <c r="FE75" s="343"/>
      <c r="FF75" s="343"/>
      <c r="FG75" s="344"/>
    </row>
    <row r="76" spans="1:163" s="17" customFormat="1" ht="18" customHeight="1">
      <c r="A76" s="54"/>
      <c r="B76" s="191" t="s">
        <v>402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2"/>
      <c r="AC76" s="170">
        <v>5160</v>
      </c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2"/>
      <c r="AP76" s="145" t="str">
        <f>IF(god="","","За "&amp;god&amp;" г.")</f>
        <v>За 2017 г.</v>
      </c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7"/>
      <c r="BC76" s="348">
        <f>SUMIF($AP$80:$AP84,$AP76,BC$80:BC84)</f>
        <v>0</v>
      </c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49"/>
      <c r="BP76" s="349"/>
      <c r="BQ76" s="349"/>
      <c r="BR76" s="349"/>
      <c r="BS76" s="350"/>
      <c r="BT76" s="349">
        <f>SUMIF($AP$80:$AP85,$AP76,BT$80:BT85)</f>
        <v>0</v>
      </c>
      <c r="BU76" s="349"/>
      <c r="BV76" s="349"/>
      <c r="BW76" s="349"/>
      <c r="BX76" s="349"/>
      <c r="BY76" s="349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50"/>
      <c r="CS76" s="361" t="s">
        <v>357</v>
      </c>
      <c r="CT76" s="361"/>
      <c r="CU76" s="364">
        <f>SUMIF($AP$80:$AP85,$AP78,CU$80:CU85)</f>
        <v>0</v>
      </c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6" t="s">
        <v>358</v>
      </c>
      <c r="DQ76" s="366"/>
      <c r="DR76" s="360" t="s">
        <v>357</v>
      </c>
      <c r="DS76" s="361"/>
      <c r="DT76" s="364">
        <f>SUMIF($AP$80:$AP85,$AP76,DT$80:DT85)</f>
        <v>0</v>
      </c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6" t="s">
        <v>358</v>
      </c>
      <c r="EP76" s="367"/>
      <c r="EQ76" s="405">
        <f>SUMIF($AP$80:$AP84,$AP76,EQ$80:EQ84)</f>
        <v>0</v>
      </c>
      <c r="ER76" s="349"/>
      <c r="ES76" s="349"/>
      <c r="ET76" s="349"/>
      <c r="EU76" s="349"/>
      <c r="EV76" s="349"/>
      <c r="EW76" s="349"/>
      <c r="EX76" s="349"/>
      <c r="EY76" s="349"/>
      <c r="EZ76" s="349"/>
      <c r="FA76" s="349"/>
      <c r="FB76" s="349"/>
      <c r="FC76" s="349"/>
      <c r="FD76" s="349"/>
      <c r="FE76" s="349"/>
      <c r="FF76" s="349"/>
      <c r="FG76" s="406"/>
    </row>
    <row r="77" spans="1:163" s="17" customFormat="1" ht="4.5" customHeight="1">
      <c r="A77" s="55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4"/>
      <c r="AC77" s="173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5"/>
      <c r="AP77" s="53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9"/>
      <c r="BC77" s="351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3"/>
      <c r="BT77" s="352"/>
      <c r="BU77" s="352"/>
      <c r="BV77" s="352"/>
      <c r="BW77" s="352"/>
      <c r="BX77" s="352"/>
      <c r="BY77" s="352"/>
      <c r="BZ77" s="352"/>
      <c r="CA77" s="352"/>
      <c r="CB77" s="352"/>
      <c r="CC77" s="352"/>
      <c r="CD77" s="352"/>
      <c r="CE77" s="352"/>
      <c r="CF77" s="352"/>
      <c r="CG77" s="352"/>
      <c r="CH77" s="352"/>
      <c r="CI77" s="352"/>
      <c r="CJ77" s="352"/>
      <c r="CK77" s="352"/>
      <c r="CL77" s="352"/>
      <c r="CM77" s="352"/>
      <c r="CN77" s="352"/>
      <c r="CO77" s="352"/>
      <c r="CP77" s="352"/>
      <c r="CQ77" s="352"/>
      <c r="CR77" s="353"/>
      <c r="CS77" s="363"/>
      <c r="CT77" s="363"/>
      <c r="CU77" s="365"/>
      <c r="CV77" s="365"/>
      <c r="CW77" s="365"/>
      <c r="CX77" s="365"/>
      <c r="CY77" s="365"/>
      <c r="CZ77" s="365"/>
      <c r="DA77" s="365"/>
      <c r="DB77" s="365"/>
      <c r="DC77" s="365"/>
      <c r="DD77" s="365"/>
      <c r="DE77" s="365"/>
      <c r="DF77" s="365"/>
      <c r="DG77" s="365"/>
      <c r="DH77" s="365"/>
      <c r="DI77" s="365"/>
      <c r="DJ77" s="365"/>
      <c r="DK77" s="365"/>
      <c r="DL77" s="365"/>
      <c r="DM77" s="365"/>
      <c r="DN77" s="365"/>
      <c r="DO77" s="365"/>
      <c r="DP77" s="368"/>
      <c r="DQ77" s="368"/>
      <c r="DR77" s="362"/>
      <c r="DS77" s="363"/>
      <c r="DT77" s="365"/>
      <c r="DU77" s="365"/>
      <c r="DV77" s="365"/>
      <c r="DW77" s="365"/>
      <c r="DX77" s="365"/>
      <c r="DY77" s="365"/>
      <c r="DZ77" s="365"/>
      <c r="EA77" s="365"/>
      <c r="EB77" s="365"/>
      <c r="EC77" s="365"/>
      <c r="ED77" s="365"/>
      <c r="EE77" s="365"/>
      <c r="EF77" s="365"/>
      <c r="EG77" s="365"/>
      <c r="EH77" s="365"/>
      <c r="EI77" s="365"/>
      <c r="EJ77" s="365"/>
      <c r="EK77" s="365"/>
      <c r="EL77" s="365"/>
      <c r="EM77" s="365"/>
      <c r="EN77" s="365"/>
      <c r="EO77" s="368"/>
      <c r="EP77" s="369"/>
      <c r="EQ77" s="394"/>
      <c r="ER77" s="352"/>
      <c r="ES77" s="352"/>
      <c r="ET77" s="352"/>
      <c r="EU77" s="352"/>
      <c r="EV77" s="352"/>
      <c r="EW77" s="352"/>
      <c r="EX77" s="352"/>
      <c r="EY77" s="352"/>
      <c r="EZ77" s="352"/>
      <c r="FA77" s="352"/>
      <c r="FB77" s="352"/>
      <c r="FC77" s="352"/>
      <c r="FD77" s="352"/>
      <c r="FE77" s="352"/>
      <c r="FF77" s="352"/>
      <c r="FG77" s="395"/>
    </row>
    <row r="78" spans="1:163" s="17" customFormat="1" ht="18" customHeight="1">
      <c r="A78" s="55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4"/>
      <c r="AC78" s="170">
        <v>5170</v>
      </c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2"/>
      <c r="AP78" s="145" t="str">
        <f>IF(god="","","За "&amp;god-1&amp;" г.")</f>
        <v>За 2016 г.</v>
      </c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7"/>
      <c r="BC78" s="407">
        <f>SUMIF($AP$80:$AP85,$AP78,BC$80:BC85)</f>
        <v>0</v>
      </c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408"/>
      <c r="BT78" s="392">
        <f>SUMIF($AP$80:$AP85,$AP78,BT$80:BT85)</f>
        <v>0</v>
      </c>
      <c r="BU78" s="392"/>
      <c r="BV78" s="392"/>
      <c r="BW78" s="392"/>
      <c r="BX78" s="392"/>
      <c r="BY78" s="392"/>
      <c r="BZ78" s="392"/>
      <c r="CA78" s="392"/>
      <c r="CB78" s="392"/>
      <c r="CC78" s="392"/>
      <c r="CD78" s="392"/>
      <c r="CE78" s="392"/>
      <c r="CF78" s="392"/>
      <c r="CG78" s="392"/>
      <c r="CH78" s="392"/>
      <c r="CI78" s="392"/>
      <c r="CJ78" s="392"/>
      <c r="CK78" s="392"/>
      <c r="CL78" s="392"/>
      <c r="CM78" s="392"/>
      <c r="CN78" s="392"/>
      <c r="CO78" s="392"/>
      <c r="CP78" s="392"/>
      <c r="CQ78" s="392"/>
      <c r="CR78" s="408"/>
      <c r="CS78" s="373" t="s">
        <v>357</v>
      </c>
      <c r="CT78" s="373"/>
      <c r="CU78" s="375">
        <f>SUMIF($AP$80:$AP85,$AP78,CU$80:CU85)</f>
        <v>0</v>
      </c>
      <c r="CV78" s="375"/>
      <c r="CW78" s="375"/>
      <c r="CX78" s="375"/>
      <c r="CY78" s="375"/>
      <c r="CZ78" s="375"/>
      <c r="DA78" s="375"/>
      <c r="DB78" s="375"/>
      <c r="DC78" s="375"/>
      <c r="DD78" s="375"/>
      <c r="DE78" s="375"/>
      <c r="DF78" s="375"/>
      <c r="DG78" s="375"/>
      <c r="DH78" s="375"/>
      <c r="DI78" s="375"/>
      <c r="DJ78" s="375"/>
      <c r="DK78" s="375"/>
      <c r="DL78" s="375"/>
      <c r="DM78" s="375"/>
      <c r="DN78" s="375"/>
      <c r="DO78" s="375"/>
      <c r="DP78" s="377" t="s">
        <v>358</v>
      </c>
      <c r="DQ78" s="377"/>
      <c r="DR78" s="379" t="s">
        <v>357</v>
      </c>
      <c r="DS78" s="373"/>
      <c r="DT78" s="375">
        <f>SUMIF($AP$80:$AP85,$AP78,DT$80:DT85)</f>
        <v>0</v>
      </c>
      <c r="DU78" s="375"/>
      <c r="DV78" s="375"/>
      <c r="DW78" s="375"/>
      <c r="DX78" s="375"/>
      <c r="DY78" s="375"/>
      <c r="DZ78" s="375"/>
      <c r="EA78" s="375"/>
      <c r="EB78" s="375"/>
      <c r="EC78" s="375"/>
      <c r="ED78" s="375"/>
      <c r="EE78" s="375"/>
      <c r="EF78" s="375"/>
      <c r="EG78" s="375"/>
      <c r="EH78" s="375"/>
      <c r="EI78" s="375"/>
      <c r="EJ78" s="375"/>
      <c r="EK78" s="375"/>
      <c r="EL78" s="375"/>
      <c r="EM78" s="375"/>
      <c r="EN78" s="375"/>
      <c r="EO78" s="377" t="s">
        <v>358</v>
      </c>
      <c r="EP78" s="383"/>
      <c r="EQ78" s="391">
        <f>SUMIF($AP$80:$AP85,$AP78,EQ$80:EQ85)</f>
        <v>0</v>
      </c>
      <c r="ER78" s="392"/>
      <c r="ES78" s="392"/>
      <c r="ET78" s="392"/>
      <c r="EU78" s="392"/>
      <c r="EV78" s="392"/>
      <c r="EW78" s="392"/>
      <c r="EX78" s="392"/>
      <c r="EY78" s="392"/>
      <c r="EZ78" s="392"/>
      <c r="FA78" s="392"/>
      <c r="FB78" s="392"/>
      <c r="FC78" s="392"/>
      <c r="FD78" s="392"/>
      <c r="FE78" s="392"/>
      <c r="FF78" s="392"/>
      <c r="FG78" s="393"/>
    </row>
    <row r="79" spans="1:163" s="17" customFormat="1" ht="4.5" customHeight="1">
      <c r="A79" s="56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6"/>
      <c r="AC79" s="173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5"/>
      <c r="AP79" s="53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9"/>
      <c r="BC79" s="351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3"/>
      <c r="BT79" s="352"/>
      <c r="BU79" s="352"/>
      <c r="BV79" s="352"/>
      <c r="BW79" s="352"/>
      <c r="BX79" s="352"/>
      <c r="BY79" s="352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3"/>
      <c r="CS79" s="374"/>
      <c r="CT79" s="374"/>
      <c r="CU79" s="376"/>
      <c r="CV79" s="376"/>
      <c r="CW79" s="376"/>
      <c r="CX79" s="376"/>
      <c r="CY79" s="376"/>
      <c r="CZ79" s="376"/>
      <c r="DA79" s="376"/>
      <c r="DB79" s="376"/>
      <c r="DC79" s="376"/>
      <c r="DD79" s="376"/>
      <c r="DE79" s="376"/>
      <c r="DF79" s="376"/>
      <c r="DG79" s="376"/>
      <c r="DH79" s="376"/>
      <c r="DI79" s="376"/>
      <c r="DJ79" s="376"/>
      <c r="DK79" s="376"/>
      <c r="DL79" s="376"/>
      <c r="DM79" s="376"/>
      <c r="DN79" s="376"/>
      <c r="DO79" s="376"/>
      <c r="DP79" s="378"/>
      <c r="DQ79" s="378"/>
      <c r="DR79" s="380"/>
      <c r="DS79" s="374"/>
      <c r="DT79" s="376"/>
      <c r="DU79" s="376"/>
      <c r="DV79" s="376"/>
      <c r="DW79" s="376"/>
      <c r="DX79" s="376"/>
      <c r="DY79" s="376"/>
      <c r="DZ79" s="376"/>
      <c r="EA79" s="376"/>
      <c r="EB79" s="376"/>
      <c r="EC79" s="376"/>
      <c r="ED79" s="376"/>
      <c r="EE79" s="376"/>
      <c r="EF79" s="376"/>
      <c r="EG79" s="376"/>
      <c r="EH79" s="376"/>
      <c r="EI79" s="376"/>
      <c r="EJ79" s="376"/>
      <c r="EK79" s="376"/>
      <c r="EL79" s="376"/>
      <c r="EM79" s="376"/>
      <c r="EN79" s="376"/>
      <c r="EO79" s="378"/>
      <c r="EP79" s="384"/>
      <c r="EQ79" s="394"/>
      <c r="ER79" s="352"/>
      <c r="ES79" s="352"/>
      <c r="ET79" s="352"/>
      <c r="EU79" s="352"/>
      <c r="EV79" s="352"/>
      <c r="EW79" s="352"/>
      <c r="EX79" s="352"/>
      <c r="EY79" s="352"/>
      <c r="EZ79" s="352"/>
      <c r="FA79" s="352"/>
      <c r="FB79" s="352"/>
      <c r="FC79" s="352"/>
      <c r="FD79" s="352"/>
      <c r="FE79" s="352"/>
      <c r="FF79" s="352"/>
      <c r="FG79" s="395"/>
    </row>
    <row r="80" spans="1:163" s="17" customFormat="1" ht="14.25" customHeight="1">
      <c r="A80" s="54"/>
      <c r="B80" s="400" t="s">
        <v>360</v>
      </c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1"/>
      <c r="BC80" s="402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3"/>
      <c r="CB80" s="403"/>
      <c r="CC80" s="403"/>
      <c r="CD80" s="403"/>
      <c r="CE80" s="403"/>
      <c r="CF80" s="403"/>
      <c r="CG80" s="403"/>
      <c r="CH80" s="403"/>
      <c r="CI80" s="403"/>
      <c r="CJ80" s="403"/>
      <c r="CK80" s="403"/>
      <c r="CL80" s="403"/>
      <c r="CM80" s="403"/>
      <c r="CN80" s="403"/>
      <c r="CO80" s="403"/>
      <c r="CP80" s="403"/>
      <c r="CQ80" s="403"/>
      <c r="CR80" s="403"/>
      <c r="CS80" s="403"/>
      <c r="CT80" s="403"/>
      <c r="CU80" s="403"/>
      <c r="CV80" s="403"/>
      <c r="CW80" s="403"/>
      <c r="CX80" s="403"/>
      <c r="CY80" s="403"/>
      <c r="CZ80" s="403"/>
      <c r="DA80" s="403"/>
      <c r="DB80" s="403"/>
      <c r="DC80" s="403"/>
      <c r="DD80" s="403"/>
      <c r="DE80" s="403"/>
      <c r="DF80" s="403"/>
      <c r="DG80" s="403"/>
      <c r="DH80" s="403"/>
      <c r="DI80" s="403"/>
      <c r="DJ80" s="403"/>
      <c r="DK80" s="403"/>
      <c r="DL80" s="403"/>
      <c r="DM80" s="403"/>
      <c r="DN80" s="403"/>
      <c r="DO80" s="403"/>
      <c r="DP80" s="403"/>
      <c r="DQ80" s="403"/>
      <c r="DR80" s="403"/>
      <c r="DS80" s="403"/>
      <c r="DT80" s="403"/>
      <c r="DU80" s="403"/>
      <c r="DV80" s="403"/>
      <c r="DW80" s="403"/>
      <c r="DX80" s="403"/>
      <c r="DY80" s="403"/>
      <c r="DZ80" s="403"/>
      <c r="EA80" s="403"/>
      <c r="EB80" s="403"/>
      <c r="EC80" s="403"/>
      <c r="ED80" s="403"/>
      <c r="EE80" s="403"/>
      <c r="EF80" s="403"/>
      <c r="EG80" s="403"/>
      <c r="EH80" s="403"/>
      <c r="EI80" s="403"/>
      <c r="EJ80" s="403"/>
      <c r="EK80" s="403"/>
      <c r="EL80" s="403"/>
      <c r="EM80" s="403"/>
      <c r="EN80" s="403"/>
      <c r="EO80" s="403"/>
      <c r="EP80" s="403"/>
      <c r="EQ80" s="403"/>
      <c r="ER80" s="403"/>
      <c r="ES80" s="403"/>
      <c r="ET80" s="403"/>
      <c r="EU80" s="403"/>
      <c r="EV80" s="403"/>
      <c r="EW80" s="403"/>
      <c r="EX80" s="403"/>
      <c r="EY80" s="403"/>
      <c r="EZ80" s="403"/>
      <c r="FA80" s="403"/>
      <c r="FB80" s="403"/>
      <c r="FC80" s="403"/>
      <c r="FD80" s="403"/>
      <c r="FE80" s="403"/>
      <c r="FF80" s="403"/>
      <c r="FG80" s="404"/>
    </row>
    <row r="81" spans="1:163" s="17" customFormat="1" ht="14.25" customHeight="1">
      <c r="A81" s="345">
        <v>0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4"/>
      <c r="AC81" s="141" t="s">
        <v>585</v>
      </c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340"/>
      <c r="AP81" s="145" t="str">
        <f>IF(god="","","За "&amp;god&amp;" г.")</f>
        <v>За 2017 г.</v>
      </c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7"/>
      <c r="BC81" s="396">
        <v>0</v>
      </c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97"/>
      <c r="BT81" s="386">
        <v>0</v>
      </c>
      <c r="BU81" s="386"/>
      <c r="BV81" s="386"/>
      <c r="BW81" s="386"/>
      <c r="BX81" s="386"/>
      <c r="BY81" s="386"/>
      <c r="BZ81" s="386"/>
      <c r="CA81" s="386"/>
      <c r="CB81" s="386"/>
      <c r="CC81" s="386"/>
      <c r="CD81" s="386"/>
      <c r="CE81" s="386"/>
      <c r="CF81" s="386"/>
      <c r="CG81" s="386"/>
      <c r="CH81" s="386"/>
      <c r="CI81" s="386"/>
      <c r="CJ81" s="386"/>
      <c r="CK81" s="386"/>
      <c r="CL81" s="386"/>
      <c r="CM81" s="386"/>
      <c r="CN81" s="386"/>
      <c r="CO81" s="386"/>
      <c r="CP81" s="386"/>
      <c r="CQ81" s="386"/>
      <c r="CR81" s="397"/>
      <c r="CS81" s="373" t="s">
        <v>357</v>
      </c>
      <c r="CT81" s="373"/>
      <c r="CU81" s="381">
        <v>0</v>
      </c>
      <c r="CV81" s="381"/>
      <c r="CW81" s="381"/>
      <c r="CX81" s="381"/>
      <c r="CY81" s="381"/>
      <c r="CZ81" s="381"/>
      <c r="DA81" s="381"/>
      <c r="DB81" s="381"/>
      <c r="DC81" s="381"/>
      <c r="DD81" s="381"/>
      <c r="DE81" s="381"/>
      <c r="DF81" s="381"/>
      <c r="DG81" s="381"/>
      <c r="DH81" s="381"/>
      <c r="DI81" s="381"/>
      <c r="DJ81" s="381"/>
      <c r="DK81" s="381"/>
      <c r="DL81" s="381"/>
      <c r="DM81" s="381"/>
      <c r="DN81" s="381"/>
      <c r="DO81" s="381"/>
      <c r="DP81" s="377" t="s">
        <v>358</v>
      </c>
      <c r="DQ81" s="377"/>
      <c r="DR81" s="379" t="s">
        <v>357</v>
      </c>
      <c r="DS81" s="373"/>
      <c r="DT81" s="381">
        <v>0</v>
      </c>
      <c r="DU81" s="381"/>
      <c r="DV81" s="381"/>
      <c r="DW81" s="381"/>
      <c r="DX81" s="381"/>
      <c r="DY81" s="381"/>
      <c r="DZ81" s="381"/>
      <c r="EA81" s="381"/>
      <c r="EB81" s="381"/>
      <c r="EC81" s="381"/>
      <c r="ED81" s="381"/>
      <c r="EE81" s="381"/>
      <c r="EF81" s="381"/>
      <c r="EG81" s="381"/>
      <c r="EH81" s="381"/>
      <c r="EI81" s="381"/>
      <c r="EJ81" s="381"/>
      <c r="EK81" s="381"/>
      <c r="EL81" s="381"/>
      <c r="EM81" s="381"/>
      <c r="EN81" s="381"/>
      <c r="EO81" s="377" t="s">
        <v>358</v>
      </c>
      <c r="EP81" s="383"/>
      <c r="EQ81" s="385">
        <v>0</v>
      </c>
      <c r="ER81" s="386"/>
      <c r="ES81" s="386"/>
      <c r="ET81" s="386"/>
      <c r="EU81" s="386"/>
      <c r="EV81" s="386"/>
      <c r="EW81" s="386"/>
      <c r="EX81" s="386"/>
      <c r="EY81" s="386"/>
      <c r="EZ81" s="386"/>
      <c r="FA81" s="386"/>
      <c r="FB81" s="386"/>
      <c r="FC81" s="386"/>
      <c r="FD81" s="386"/>
      <c r="FE81" s="386"/>
      <c r="FF81" s="386"/>
      <c r="FG81" s="387"/>
    </row>
    <row r="82" spans="1:163" s="17" customFormat="1" ht="3.75" customHeight="1">
      <c r="A82" s="34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7"/>
      <c r="AC82" s="143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341"/>
      <c r="AP82" s="53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9"/>
      <c r="BC82" s="398"/>
      <c r="BD82" s="389"/>
      <c r="BE82" s="389"/>
      <c r="BF82" s="389"/>
      <c r="BG82" s="389"/>
      <c r="BH82" s="389"/>
      <c r="BI82" s="389"/>
      <c r="BJ82" s="389"/>
      <c r="BK82" s="389"/>
      <c r="BL82" s="389"/>
      <c r="BM82" s="389"/>
      <c r="BN82" s="389"/>
      <c r="BO82" s="389"/>
      <c r="BP82" s="389"/>
      <c r="BQ82" s="389"/>
      <c r="BR82" s="389"/>
      <c r="BS82" s="399"/>
      <c r="BT82" s="389"/>
      <c r="BU82" s="389"/>
      <c r="BV82" s="389"/>
      <c r="BW82" s="389"/>
      <c r="BX82" s="389"/>
      <c r="BY82" s="389"/>
      <c r="BZ82" s="389"/>
      <c r="CA82" s="389"/>
      <c r="CB82" s="389"/>
      <c r="CC82" s="389"/>
      <c r="CD82" s="389"/>
      <c r="CE82" s="389"/>
      <c r="CF82" s="389"/>
      <c r="CG82" s="389"/>
      <c r="CH82" s="389"/>
      <c r="CI82" s="389"/>
      <c r="CJ82" s="389"/>
      <c r="CK82" s="389"/>
      <c r="CL82" s="389"/>
      <c r="CM82" s="389"/>
      <c r="CN82" s="389"/>
      <c r="CO82" s="389"/>
      <c r="CP82" s="389"/>
      <c r="CQ82" s="389"/>
      <c r="CR82" s="399"/>
      <c r="CS82" s="374"/>
      <c r="CT82" s="374"/>
      <c r="CU82" s="382"/>
      <c r="CV82" s="382"/>
      <c r="CW82" s="382"/>
      <c r="CX82" s="382"/>
      <c r="CY82" s="382"/>
      <c r="CZ82" s="382"/>
      <c r="DA82" s="382"/>
      <c r="DB82" s="382"/>
      <c r="DC82" s="382"/>
      <c r="DD82" s="382"/>
      <c r="DE82" s="382"/>
      <c r="DF82" s="382"/>
      <c r="DG82" s="382"/>
      <c r="DH82" s="382"/>
      <c r="DI82" s="382"/>
      <c r="DJ82" s="382"/>
      <c r="DK82" s="382"/>
      <c r="DL82" s="382"/>
      <c r="DM82" s="382"/>
      <c r="DN82" s="382"/>
      <c r="DO82" s="382"/>
      <c r="DP82" s="378"/>
      <c r="DQ82" s="378"/>
      <c r="DR82" s="380"/>
      <c r="DS82" s="374"/>
      <c r="DT82" s="382"/>
      <c r="DU82" s="382"/>
      <c r="DV82" s="382"/>
      <c r="DW82" s="382"/>
      <c r="DX82" s="382"/>
      <c r="DY82" s="382"/>
      <c r="DZ82" s="382"/>
      <c r="EA82" s="382"/>
      <c r="EB82" s="382"/>
      <c r="EC82" s="382"/>
      <c r="ED82" s="382"/>
      <c r="EE82" s="382"/>
      <c r="EF82" s="382"/>
      <c r="EG82" s="382"/>
      <c r="EH82" s="382"/>
      <c r="EI82" s="382"/>
      <c r="EJ82" s="382"/>
      <c r="EK82" s="382"/>
      <c r="EL82" s="382"/>
      <c r="EM82" s="382"/>
      <c r="EN82" s="382"/>
      <c r="EO82" s="378"/>
      <c r="EP82" s="384"/>
      <c r="EQ82" s="388"/>
      <c r="ER82" s="389"/>
      <c r="ES82" s="389"/>
      <c r="ET82" s="389"/>
      <c r="EU82" s="389"/>
      <c r="EV82" s="389"/>
      <c r="EW82" s="389"/>
      <c r="EX82" s="389"/>
      <c r="EY82" s="389"/>
      <c r="EZ82" s="389"/>
      <c r="FA82" s="389"/>
      <c r="FB82" s="389"/>
      <c r="FC82" s="389"/>
      <c r="FD82" s="389"/>
      <c r="FE82" s="389"/>
      <c r="FF82" s="389"/>
      <c r="FG82" s="390"/>
    </row>
    <row r="83" spans="1:163" s="17" customFormat="1" ht="14.25" customHeight="1">
      <c r="A83" s="34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7"/>
      <c r="AC83" s="141" t="s">
        <v>585</v>
      </c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340"/>
      <c r="AP83" s="145" t="str">
        <f>IF(god="","","За "&amp;god-1&amp;" г.")</f>
        <v>За 2016 г.</v>
      </c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7"/>
      <c r="BC83" s="396">
        <v>0</v>
      </c>
      <c r="BD83" s="386"/>
      <c r="BE83" s="386"/>
      <c r="BF83" s="386"/>
      <c r="BG83" s="386"/>
      <c r="BH83" s="386"/>
      <c r="BI83" s="386"/>
      <c r="BJ83" s="386"/>
      <c r="BK83" s="386"/>
      <c r="BL83" s="386"/>
      <c r="BM83" s="386"/>
      <c r="BN83" s="386"/>
      <c r="BO83" s="386"/>
      <c r="BP83" s="386"/>
      <c r="BQ83" s="386"/>
      <c r="BR83" s="386"/>
      <c r="BS83" s="397"/>
      <c r="BT83" s="386">
        <v>0</v>
      </c>
      <c r="BU83" s="386"/>
      <c r="BV83" s="386"/>
      <c r="BW83" s="386"/>
      <c r="BX83" s="386"/>
      <c r="BY83" s="386"/>
      <c r="BZ83" s="386"/>
      <c r="CA83" s="386"/>
      <c r="CB83" s="386"/>
      <c r="CC83" s="386"/>
      <c r="CD83" s="386"/>
      <c r="CE83" s="386"/>
      <c r="CF83" s="386"/>
      <c r="CG83" s="386"/>
      <c r="CH83" s="386"/>
      <c r="CI83" s="386"/>
      <c r="CJ83" s="386"/>
      <c r="CK83" s="386"/>
      <c r="CL83" s="386"/>
      <c r="CM83" s="386"/>
      <c r="CN83" s="386"/>
      <c r="CO83" s="386"/>
      <c r="CP83" s="386"/>
      <c r="CQ83" s="386"/>
      <c r="CR83" s="397"/>
      <c r="CS83" s="373" t="s">
        <v>357</v>
      </c>
      <c r="CT83" s="373"/>
      <c r="CU83" s="381">
        <v>0</v>
      </c>
      <c r="CV83" s="381"/>
      <c r="CW83" s="381"/>
      <c r="CX83" s="381"/>
      <c r="CY83" s="381"/>
      <c r="CZ83" s="381"/>
      <c r="DA83" s="381"/>
      <c r="DB83" s="381"/>
      <c r="DC83" s="381"/>
      <c r="DD83" s="381"/>
      <c r="DE83" s="381"/>
      <c r="DF83" s="381"/>
      <c r="DG83" s="381"/>
      <c r="DH83" s="381"/>
      <c r="DI83" s="381"/>
      <c r="DJ83" s="381"/>
      <c r="DK83" s="381"/>
      <c r="DL83" s="381"/>
      <c r="DM83" s="381"/>
      <c r="DN83" s="381"/>
      <c r="DO83" s="381"/>
      <c r="DP83" s="377" t="s">
        <v>358</v>
      </c>
      <c r="DQ83" s="377"/>
      <c r="DR83" s="379" t="s">
        <v>357</v>
      </c>
      <c r="DS83" s="373"/>
      <c r="DT83" s="381">
        <v>0</v>
      </c>
      <c r="DU83" s="381"/>
      <c r="DV83" s="381"/>
      <c r="DW83" s="381"/>
      <c r="DX83" s="381"/>
      <c r="DY83" s="381"/>
      <c r="DZ83" s="381"/>
      <c r="EA83" s="381"/>
      <c r="EB83" s="381"/>
      <c r="EC83" s="381"/>
      <c r="ED83" s="381"/>
      <c r="EE83" s="381"/>
      <c r="EF83" s="381"/>
      <c r="EG83" s="381"/>
      <c r="EH83" s="381"/>
      <c r="EI83" s="381"/>
      <c r="EJ83" s="381"/>
      <c r="EK83" s="381"/>
      <c r="EL83" s="381"/>
      <c r="EM83" s="381"/>
      <c r="EN83" s="381"/>
      <c r="EO83" s="377" t="s">
        <v>358</v>
      </c>
      <c r="EP83" s="383"/>
      <c r="EQ83" s="385">
        <v>0</v>
      </c>
      <c r="ER83" s="386"/>
      <c r="ES83" s="386"/>
      <c r="ET83" s="386"/>
      <c r="EU83" s="386"/>
      <c r="EV83" s="386"/>
      <c r="EW83" s="386"/>
      <c r="EX83" s="386"/>
      <c r="EY83" s="386"/>
      <c r="EZ83" s="386"/>
      <c r="FA83" s="386"/>
      <c r="FB83" s="386"/>
      <c r="FC83" s="386"/>
      <c r="FD83" s="386"/>
      <c r="FE83" s="386"/>
      <c r="FF83" s="386"/>
      <c r="FG83" s="387"/>
    </row>
    <row r="84" spans="1:163" s="17" customFormat="1" ht="3.75" customHeight="1">
      <c r="A84" s="347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40"/>
      <c r="AC84" s="143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341"/>
      <c r="AP84" s="53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9"/>
      <c r="BC84" s="398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99"/>
      <c r="BT84" s="389"/>
      <c r="BU84" s="389"/>
      <c r="BV84" s="389"/>
      <c r="BW84" s="389"/>
      <c r="BX84" s="389"/>
      <c r="BY84" s="389"/>
      <c r="BZ84" s="389"/>
      <c r="CA84" s="389"/>
      <c r="CB84" s="389"/>
      <c r="CC84" s="389"/>
      <c r="CD84" s="389"/>
      <c r="CE84" s="389"/>
      <c r="CF84" s="389"/>
      <c r="CG84" s="389"/>
      <c r="CH84" s="389"/>
      <c r="CI84" s="389"/>
      <c r="CJ84" s="389"/>
      <c r="CK84" s="389"/>
      <c r="CL84" s="389"/>
      <c r="CM84" s="389"/>
      <c r="CN84" s="389"/>
      <c r="CO84" s="389"/>
      <c r="CP84" s="389"/>
      <c r="CQ84" s="389"/>
      <c r="CR84" s="399"/>
      <c r="CS84" s="374"/>
      <c r="CT84" s="374"/>
      <c r="CU84" s="382"/>
      <c r="CV84" s="382"/>
      <c r="CW84" s="382"/>
      <c r="CX84" s="382"/>
      <c r="CY84" s="382"/>
      <c r="CZ84" s="382"/>
      <c r="DA84" s="382"/>
      <c r="DB84" s="382"/>
      <c r="DC84" s="382"/>
      <c r="DD84" s="382"/>
      <c r="DE84" s="382"/>
      <c r="DF84" s="382"/>
      <c r="DG84" s="382"/>
      <c r="DH84" s="382"/>
      <c r="DI84" s="382"/>
      <c r="DJ84" s="382"/>
      <c r="DK84" s="382"/>
      <c r="DL84" s="382"/>
      <c r="DM84" s="382"/>
      <c r="DN84" s="382"/>
      <c r="DO84" s="382"/>
      <c r="DP84" s="378"/>
      <c r="DQ84" s="378"/>
      <c r="DR84" s="380"/>
      <c r="DS84" s="374"/>
      <c r="DT84" s="382"/>
      <c r="DU84" s="382"/>
      <c r="DV84" s="382"/>
      <c r="DW84" s="382"/>
      <c r="DX84" s="382"/>
      <c r="DY84" s="382"/>
      <c r="DZ84" s="382"/>
      <c r="EA84" s="382"/>
      <c r="EB84" s="382"/>
      <c r="EC84" s="382"/>
      <c r="ED84" s="382"/>
      <c r="EE84" s="382"/>
      <c r="EF84" s="382"/>
      <c r="EG84" s="382"/>
      <c r="EH84" s="382"/>
      <c r="EI84" s="382"/>
      <c r="EJ84" s="382"/>
      <c r="EK84" s="382"/>
      <c r="EL84" s="382"/>
      <c r="EM84" s="382"/>
      <c r="EN84" s="382"/>
      <c r="EO84" s="378"/>
      <c r="EP84" s="384"/>
      <c r="EQ84" s="388"/>
      <c r="ER84" s="389"/>
      <c r="ES84" s="389"/>
      <c r="ET84" s="389"/>
      <c r="EU84" s="389"/>
      <c r="EV84" s="389"/>
      <c r="EW84" s="389"/>
      <c r="EX84" s="389"/>
      <c r="EY84" s="389"/>
      <c r="EZ84" s="389"/>
      <c r="FA84" s="389"/>
      <c r="FB84" s="389"/>
      <c r="FC84" s="389"/>
      <c r="FD84" s="389"/>
      <c r="FE84" s="389"/>
      <c r="FF84" s="389"/>
      <c r="FG84" s="390"/>
    </row>
    <row r="85" spans="1:163" s="42" customFormat="1" ht="13.5" thickBot="1">
      <c r="A85" s="148" t="s">
        <v>551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50"/>
    </row>
    <row r="86" spans="1:163" s="17" customFormat="1" ht="24.75" customHeight="1">
      <c r="A86" s="54"/>
      <c r="B86" s="191" t="s">
        <v>403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2"/>
      <c r="AC86" s="170">
        <v>5160</v>
      </c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2"/>
      <c r="AP86" s="145" t="str">
        <f>IF(god="","","За "&amp;god&amp;" г.")</f>
        <v>За 2017 г.</v>
      </c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7"/>
      <c r="BC86" s="348">
        <f>SUMIF($AP$90:$AP95,$AP86,BC$90:BC95)</f>
        <v>0</v>
      </c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50"/>
      <c r="BT86" s="349">
        <f>SUMIF($AP$90:$AP95,$AP86,BT$90:BT95)</f>
        <v>0</v>
      </c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50"/>
      <c r="CS86" s="361" t="s">
        <v>357</v>
      </c>
      <c r="CT86" s="361"/>
      <c r="CU86" s="364">
        <f>SUMIF($AP$90:$AP95,$AP86,CU$90:CU95)</f>
        <v>0</v>
      </c>
      <c r="CV86" s="364"/>
      <c r="CW86" s="364"/>
      <c r="CX86" s="364"/>
      <c r="CY86" s="364"/>
      <c r="CZ86" s="364"/>
      <c r="DA86" s="364"/>
      <c r="DB86" s="364"/>
      <c r="DC86" s="364"/>
      <c r="DD86" s="364"/>
      <c r="DE86" s="364"/>
      <c r="DF86" s="364"/>
      <c r="DG86" s="364"/>
      <c r="DH86" s="364"/>
      <c r="DI86" s="364"/>
      <c r="DJ86" s="364"/>
      <c r="DK86" s="364"/>
      <c r="DL86" s="364"/>
      <c r="DM86" s="364"/>
      <c r="DN86" s="364"/>
      <c r="DO86" s="364"/>
      <c r="DP86" s="366" t="s">
        <v>358</v>
      </c>
      <c r="DQ86" s="366"/>
      <c r="DR86" s="360" t="s">
        <v>357</v>
      </c>
      <c r="DS86" s="361"/>
      <c r="DT86" s="364">
        <f>SUMIF($AP$90:$AP95,$AP86,DT$90:DT95)</f>
        <v>0</v>
      </c>
      <c r="DU86" s="364"/>
      <c r="DV86" s="364"/>
      <c r="DW86" s="364"/>
      <c r="DX86" s="364"/>
      <c r="DY86" s="364"/>
      <c r="DZ86" s="364"/>
      <c r="EA86" s="364"/>
      <c r="EB86" s="364"/>
      <c r="EC86" s="364"/>
      <c r="ED86" s="364"/>
      <c r="EE86" s="364"/>
      <c r="EF86" s="364"/>
      <c r="EG86" s="364"/>
      <c r="EH86" s="364"/>
      <c r="EI86" s="364"/>
      <c r="EJ86" s="364"/>
      <c r="EK86" s="364"/>
      <c r="EL86" s="364"/>
      <c r="EM86" s="364"/>
      <c r="EN86" s="364"/>
      <c r="EO86" s="366" t="s">
        <v>358</v>
      </c>
      <c r="EP86" s="367"/>
      <c r="EQ86" s="405">
        <f>SUMIF($AP$90:$AP95,$AP86,EQ$90:EQ95)</f>
        <v>0</v>
      </c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406"/>
    </row>
    <row r="87" spans="1:163" s="17" customFormat="1" ht="4.5" customHeight="1">
      <c r="A87" s="55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4"/>
      <c r="AC87" s="173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5"/>
      <c r="AP87" s="53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9"/>
      <c r="BC87" s="351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3"/>
      <c r="BT87" s="352"/>
      <c r="BU87" s="352"/>
      <c r="BV87" s="352"/>
      <c r="BW87" s="352"/>
      <c r="BX87" s="352"/>
      <c r="BY87" s="352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2"/>
      <c r="CM87" s="352"/>
      <c r="CN87" s="352"/>
      <c r="CO87" s="352"/>
      <c r="CP87" s="352"/>
      <c r="CQ87" s="352"/>
      <c r="CR87" s="353"/>
      <c r="CS87" s="363"/>
      <c r="CT87" s="363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5"/>
      <c r="DO87" s="365"/>
      <c r="DP87" s="368"/>
      <c r="DQ87" s="368"/>
      <c r="DR87" s="362"/>
      <c r="DS87" s="363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8"/>
      <c r="EP87" s="369"/>
      <c r="EQ87" s="394"/>
      <c r="ER87" s="352"/>
      <c r="ES87" s="352"/>
      <c r="ET87" s="352"/>
      <c r="EU87" s="352"/>
      <c r="EV87" s="352"/>
      <c r="EW87" s="352"/>
      <c r="EX87" s="352"/>
      <c r="EY87" s="352"/>
      <c r="EZ87" s="352"/>
      <c r="FA87" s="352"/>
      <c r="FB87" s="352"/>
      <c r="FC87" s="352"/>
      <c r="FD87" s="352"/>
      <c r="FE87" s="352"/>
      <c r="FF87" s="352"/>
      <c r="FG87" s="395"/>
    </row>
    <row r="88" spans="1:163" s="17" customFormat="1" ht="24.75" customHeight="1">
      <c r="A88" s="55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4"/>
      <c r="AC88" s="170">
        <v>5170</v>
      </c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2"/>
      <c r="AP88" s="145" t="str">
        <f>IF(god="","","За "&amp;god-1&amp;" г.")</f>
        <v>За 2016 г.</v>
      </c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7"/>
      <c r="BC88" s="407">
        <f>SUMIF($AP$90:$AP95,$AP88,BC$90:BC95)</f>
        <v>0</v>
      </c>
      <c r="BD88" s="392"/>
      <c r="BE88" s="392"/>
      <c r="BF88" s="392"/>
      <c r="BG88" s="392"/>
      <c r="BH88" s="392"/>
      <c r="BI88" s="392"/>
      <c r="BJ88" s="392"/>
      <c r="BK88" s="392"/>
      <c r="BL88" s="392"/>
      <c r="BM88" s="392"/>
      <c r="BN88" s="392"/>
      <c r="BO88" s="392"/>
      <c r="BP88" s="392"/>
      <c r="BQ88" s="392"/>
      <c r="BR88" s="392"/>
      <c r="BS88" s="408"/>
      <c r="BT88" s="392">
        <f>SUMIF($AP$90:$AP95,$AP88,BT$90:BT95)</f>
        <v>0</v>
      </c>
      <c r="BU88" s="392"/>
      <c r="BV88" s="392"/>
      <c r="BW88" s="392"/>
      <c r="BX88" s="392"/>
      <c r="BY88" s="392"/>
      <c r="BZ88" s="392"/>
      <c r="CA88" s="392"/>
      <c r="CB88" s="392"/>
      <c r="CC88" s="392"/>
      <c r="CD88" s="392"/>
      <c r="CE88" s="392"/>
      <c r="CF88" s="392"/>
      <c r="CG88" s="392"/>
      <c r="CH88" s="392"/>
      <c r="CI88" s="392"/>
      <c r="CJ88" s="392"/>
      <c r="CK88" s="392"/>
      <c r="CL88" s="392"/>
      <c r="CM88" s="392"/>
      <c r="CN88" s="392"/>
      <c r="CO88" s="392"/>
      <c r="CP88" s="392"/>
      <c r="CQ88" s="392"/>
      <c r="CR88" s="408"/>
      <c r="CS88" s="373" t="s">
        <v>357</v>
      </c>
      <c r="CT88" s="373"/>
      <c r="CU88" s="375">
        <f>SUMIF($AP$90:$AP95,$AP88,CU$90:CU95)</f>
        <v>0</v>
      </c>
      <c r="CV88" s="375"/>
      <c r="CW88" s="375"/>
      <c r="CX88" s="375"/>
      <c r="CY88" s="375"/>
      <c r="CZ88" s="375"/>
      <c r="DA88" s="375"/>
      <c r="DB88" s="375"/>
      <c r="DC88" s="375"/>
      <c r="DD88" s="375"/>
      <c r="DE88" s="375"/>
      <c r="DF88" s="375"/>
      <c r="DG88" s="375"/>
      <c r="DH88" s="375"/>
      <c r="DI88" s="375"/>
      <c r="DJ88" s="375"/>
      <c r="DK88" s="375"/>
      <c r="DL88" s="375"/>
      <c r="DM88" s="375"/>
      <c r="DN88" s="375"/>
      <c r="DO88" s="375"/>
      <c r="DP88" s="377" t="s">
        <v>358</v>
      </c>
      <c r="DQ88" s="377"/>
      <c r="DR88" s="379" t="s">
        <v>357</v>
      </c>
      <c r="DS88" s="373"/>
      <c r="DT88" s="375">
        <f>SUMIF($AP$90:$AP95,$AP88,DT$90:DT95)</f>
        <v>0</v>
      </c>
      <c r="DU88" s="375"/>
      <c r="DV88" s="375"/>
      <c r="DW88" s="375"/>
      <c r="DX88" s="375"/>
      <c r="DY88" s="375"/>
      <c r="DZ88" s="375"/>
      <c r="EA88" s="375"/>
      <c r="EB88" s="375"/>
      <c r="EC88" s="375"/>
      <c r="ED88" s="375"/>
      <c r="EE88" s="375"/>
      <c r="EF88" s="375"/>
      <c r="EG88" s="375"/>
      <c r="EH88" s="375"/>
      <c r="EI88" s="375"/>
      <c r="EJ88" s="375"/>
      <c r="EK88" s="375"/>
      <c r="EL88" s="375"/>
      <c r="EM88" s="375"/>
      <c r="EN88" s="375"/>
      <c r="EO88" s="377" t="s">
        <v>358</v>
      </c>
      <c r="EP88" s="383"/>
      <c r="EQ88" s="391">
        <f>SUMIF($AP$90:$AP95,$AP88,EQ$90:EQ95)</f>
        <v>0</v>
      </c>
      <c r="ER88" s="392"/>
      <c r="ES88" s="392"/>
      <c r="ET88" s="392"/>
      <c r="EU88" s="392"/>
      <c r="EV88" s="392"/>
      <c r="EW88" s="392"/>
      <c r="EX88" s="392"/>
      <c r="EY88" s="392"/>
      <c r="EZ88" s="392"/>
      <c r="FA88" s="392"/>
      <c r="FB88" s="392"/>
      <c r="FC88" s="392"/>
      <c r="FD88" s="392"/>
      <c r="FE88" s="392"/>
      <c r="FF88" s="392"/>
      <c r="FG88" s="393"/>
    </row>
    <row r="89" spans="1:163" s="17" customFormat="1" ht="4.5" customHeight="1">
      <c r="A89" s="56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6"/>
      <c r="AC89" s="173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5"/>
      <c r="AP89" s="53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9"/>
      <c r="BC89" s="351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3"/>
      <c r="BT89" s="352"/>
      <c r="BU89" s="352"/>
      <c r="BV89" s="352"/>
      <c r="BW89" s="352"/>
      <c r="BX89" s="352"/>
      <c r="BY89" s="352"/>
      <c r="BZ89" s="352"/>
      <c r="CA89" s="352"/>
      <c r="CB89" s="352"/>
      <c r="CC89" s="352"/>
      <c r="CD89" s="352"/>
      <c r="CE89" s="352"/>
      <c r="CF89" s="352"/>
      <c r="CG89" s="352"/>
      <c r="CH89" s="352"/>
      <c r="CI89" s="352"/>
      <c r="CJ89" s="352"/>
      <c r="CK89" s="352"/>
      <c r="CL89" s="352"/>
      <c r="CM89" s="352"/>
      <c r="CN89" s="352"/>
      <c r="CO89" s="352"/>
      <c r="CP89" s="352"/>
      <c r="CQ89" s="352"/>
      <c r="CR89" s="353"/>
      <c r="CS89" s="374"/>
      <c r="CT89" s="374"/>
      <c r="CU89" s="376"/>
      <c r="CV89" s="376"/>
      <c r="CW89" s="376"/>
      <c r="CX89" s="376"/>
      <c r="CY89" s="376"/>
      <c r="CZ89" s="376"/>
      <c r="DA89" s="376"/>
      <c r="DB89" s="376"/>
      <c r="DC89" s="376"/>
      <c r="DD89" s="376"/>
      <c r="DE89" s="376"/>
      <c r="DF89" s="376"/>
      <c r="DG89" s="376"/>
      <c r="DH89" s="376"/>
      <c r="DI89" s="376"/>
      <c r="DJ89" s="376"/>
      <c r="DK89" s="376"/>
      <c r="DL89" s="376"/>
      <c r="DM89" s="376"/>
      <c r="DN89" s="376"/>
      <c r="DO89" s="376"/>
      <c r="DP89" s="378"/>
      <c r="DQ89" s="378"/>
      <c r="DR89" s="380"/>
      <c r="DS89" s="374"/>
      <c r="DT89" s="376"/>
      <c r="DU89" s="376"/>
      <c r="DV89" s="376"/>
      <c r="DW89" s="376"/>
      <c r="DX89" s="376"/>
      <c r="DY89" s="376"/>
      <c r="DZ89" s="376"/>
      <c r="EA89" s="376"/>
      <c r="EB89" s="376"/>
      <c r="EC89" s="376"/>
      <c r="ED89" s="376"/>
      <c r="EE89" s="376"/>
      <c r="EF89" s="376"/>
      <c r="EG89" s="376"/>
      <c r="EH89" s="376"/>
      <c r="EI89" s="376"/>
      <c r="EJ89" s="376"/>
      <c r="EK89" s="376"/>
      <c r="EL89" s="376"/>
      <c r="EM89" s="376"/>
      <c r="EN89" s="376"/>
      <c r="EO89" s="378"/>
      <c r="EP89" s="384"/>
      <c r="EQ89" s="394"/>
      <c r="ER89" s="352"/>
      <c r="ES89" s="352"/>
      <c r="ET89" s="352"/>
      <c r="EU89" s="352"/>
      <c r="EV89" s="352"/>
      <c r="EW89" s="352"/>
      <c r="EX89" s="352"/>
      <c r="EY89" s="352"/>
      <c r="EZ89" s="352"/>
      <c r="FA89" s="352"/>
      <c r="FB89" s="352"/>
      <c r="FC89" s="352"/>
      <c r="FD89" s="352"/>
      <c r="FE89" s="352"/>
      <c r="FF89" s="352"/>
      <c r="FG89" s="395"/>
    </row>
    <row r="90" spans="1:163" s="17" customFormat="1" ht="14.25" customHeight="1">
      <c r="A90" s="54"/>
      <c r="B90" s="400" t="s">
        <v>360</v>
      </c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1"/>
      <c r="BC90" s="402"/>
      <c r="BD90" s="403"/>
      <c r="BE90" s="403"/>
      <c r="BF90" s="403"/>
      <c r="BG90" s="403"/>
      <c r="BH90" s="403"/>
      <c r="BI90" s="403"/>
      <c r="BJ90" s="403"/>
      <c r="BK90" s="403"/>
      <c r="BL90" s="403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03"/>
      <c r="BY90" s="403"/>
      <c r="BZ90" s="403"/>
      <c r="CA90" s="403"/>
      <c r="CB90" s="403"/>
      <c r="CC90" s="403"/>
      <c r="CD90" s="403"/>
      <c r="CE90" s="403"/>
      <c r="CF90" s="403"/>
      <c r="CG90" s="403"/>
      <c r="CH90" s="403"/>
      <c r="CI90" s="403"/>
      <c r="CJ90" s="403"/>
      <c r="CK90" s="403"/>
      <c r="CL90" s="403"/>
      <c r="CM90" s="403"/>
      <c r="CN90" s="403"/>
      <c r="CO90" s="403"/>
      <c r="CP90" s="403"/>
      <c r="CQ90" s="403"/>
      <c r="CR90" s="403"/>
      <c r="CS90" s="403"/>
      <c r="CT90" s="403"/>
      <c r="CU90" s="403"/>
      <c r="CV90" s="403"/>
      <c r="CW90" s="403"/>
      <c r="CX90" s="403"/>
      <c r="CY90" s="403"/>
      <c r="CZ90" s="403"/>
      <c r="DA90" s="403"/>
      <c r="DB90" s="403"/>
      <c r="DC90" s="403"/>
      <c r="DD90" s="403"/>
      <c r="DE90" s="403"/>
      <c r="DF90" s="403"/>
      <c r="DG90" s="403"/>
      <c r="DH90" s="403"/>
      <c r="DI90" s="403"/>
      <c r="DJ90" s="403"/>
      <c r="DK90" s="403"/>
      <c r="DL90" s="403"/>
      <c r="DM90" s="403"/>
      <c r="DN90" s="403"/>
      <c r="DO90" s="403"/>
      <c r="DP90" s="403"/>
      <c r="DQ90" s="403"/>
      <c r="DR90" s="403"/>
      <c r="DS90" s="403"/>
      <c r="DT90" s="403"/>
      <c r="DU90" s="403"/>
      <c r="DV90" s="403"/>
      <c r="DW90" s="403"/>
      <c r="DX90" s="403"/>
      <c r="DY90" s="403"/>
      <c r="DZ90" s="403"/>
      <c r="EA90" s="403"/>
      <c r="EB90" s="403"/>
      <c r="EC90" s="403"/>
      <c r="ED90" s="403"/>
      <c r="EE90" s="403"/>
      <c r="EF90" s="403"/>
      <c r="EG90" s="403"/>
      <c r="EH90" s="403"/>
      <c r="EI90" s="403"/>
      <c r="EJ90" s="403"/>
      <c r="EK90" s="403"/>
      <c r="EL90" s="403"/>
      <c r="EM90" s="403"/>
      <c r="EN90" s="403"/>
      <c r="EO90" s="403"/>
      <c r="EP90" s="403"/>
      <c r="EQ90" s="403"/>
      <c r="ER90" s="403"/>
      <c r="ES90" s="403"/>
      <c r="ET90" s="403"/>
      <c r="EU90" s="403"/>
      <c r="EV90" s="403"/>
      <c r="EW90" s="403"/>
      <c r="EX90" s="403"/>
      <c r="EY90" s="403"/>
      <c r="EZ90" s="403"/>
      <c r="FA90" s="403"/>
      <c r="FB90" s="403"/>
      <c r="FC90" s="403"/>
      <c r="FD90" s="403"/>
      <c r="FE90" s="403"/>
      <c r="FF90" s="403"/>
      <c r="FG90" s="404"/>
    </row>
    <row r="91" spans="1:163" s="17" customFormat="1" ht="14.25" customHeight="1">
      <c r="A91" s="345">
        <v>0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4"/>
      <c r="AC91" s="141" t="s">
        <v>585</v>
      </c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340"/>
      <c r="AP91" s="145" t="str">
        <f>IF(god="","","За "&amp;god&amp;" г.")</f>
        <v>За 2017 г.</v>
      </c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7"/>
      <c r="BC91" s="396">
        <v>0</v>
      </c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97"/>
      <c r="BT91" s="386">
        <v>0</v>
      </c>
      <c r="BU91" s="386"/>
      <c r="BV91" s="386"/>
      <c r="BW91" s="386"/>
      <c r="BX91" s="386"/>
      <c r="BY91" s="386"/>
      <c r="BZ91" s="386"/>
      <c r="CA91" s="386"/>
      <c r="CB91" s="386"/>
      <c r="CC91" s="386"/>
      <c r="CD91" s="386"/>
      <c r="CE91" s="386"/>
      <c r="CF91" s="386"/>
      <c r="CG91" s="386"/>
      <c r="CH91" s="386"/>
      <c r="CI91" s="386"/>
      <c r="CJ91" s="386"/>
      <c r="CK91" s="386"/>
      <c r="CL91" s="386"/>
      <c r="CM91" s="386"/>
      <c r="CN91" s="386"/>
      <c r="CO91" s="386"/>
      <c r="CP91" s="386"/>
      <c r="CQ91" s="386"/>
      <c r="CR91" s="397"/>
      <c r="CS91" s="373" t="s">
        <v>357</v>
      </c>
      <c r="CT91" s="373"/>
      <c r="CU91" s="381">
        <v>0</v>
      </c>
      <c r="CV91" s="381"/>
      <c r="CW91" s="381"/>
      <c r="CX91" s="381"/>
      <c r="CY91" s="381"/>
      <c r="CZ91" s="381"/>
      <c r="DA91" s="381"/>
      <c r="DB91" s="381"/>
      <c r="DC91" s="381"/>
      <c r="DD91" s="381"/>
      <c r="DE91" s="381"/>
      <c r="DF91" s="381"/>
      <c r="DG91" s="381"/>
      <c r="DH91" s="381"/>
      <c r="DI91" s="381"/>
      <c r="DJ91" s="381"/>
      <c r="DK91" s="381"/>
      <c r="DL91" s="381"/>
      <c r="DM91" s="381"/>
      <c r="DN91" s="381"/>
      <c r="DO91" s="381"/>
      <c r="DP91" s="377" t="s">
        <v>358</v>
      </c>
      <c r="DQ91" s="377"/>
      <c r="DR91" s="379" t="s">
        <v>357</v>
      </c>
      <c r="DS91" s="373"/>
      <c r="DT91" s="381">
        <v>0</v>
      </c>
      <c r="DU91" s="381"/>
      <c r="DV91" s="381"/>
      <c r="DW91" s="381"/>
      <c r="DX91" s="381"/>
      <c r="DY91" s="381"/>
      <c r="DZ91" s="381"/>
      <c r="EA91" s="381"/>
      <c r="EB91" s="381"/>
      <c r="EC91" s="381"/>
      <c r="ED91" s="381"/>
      <c r="EE91" s="381"/>
      <c r="EF91" s="381"/>
      <c r="EG91" s="381"/>
      <c r="EH91" s="381"/>
      <c r="EI91" s="381"/>
      <c r="EJ91" s="381"/>
      <c r="EK91" s="381"/>
      <c r="EL91" s="381"/>
      <c r="EM91" s="381"/>
      <c r="EN91" s="381"/>
      <c r="EO91" s="377" t="s">
        <v>358</v>
      </c>
      <c r="EP91" s="383"/>
      <c r="EQ91" s="385">
        <v>0</v>
      </c>
      <c r="ER91" s="386"/>
      <c r="ES91" s="386"/>
      <c r="ET91" s="386"/>
      <c r="EU91" s="386"/>
      <c r="EV91" s="386"/>
      <c r="EW91" s="386"/>
      <c r="EX91" s="386"/>
      <c r="EY91" s="386"/>
      <c r="EZ91" s="386"/>
      <c r="FA91" s="386"/>
      <c r="FB91" s="386"/>
      <c r="FC91" s="386"/>
      <c r="FD91" s="386"/>
      <c r="FE91" s="386"/>
      <c r="FF91" s="386"/>
      <c r="FG91" s="387"/>
    </row>
    <row r="92" spans="1:163" s="17" customFormat="1" ht="3.75" customHeight="1">
      <c r="A92" s="34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7"/>
      <c r="AC92" s="143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341"/>
      <c r="AP92" s="53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9"/>
      <c r="BC92" s="398"/>
      <c r="BD92" s="389"/>
      <c r="BE92" s="389"/>
      <c r="BF92" s="389"/>
      <c r="BG92" s="389"/>
      <c r="BH92" s="389"/>
      <c r="BI92" s="389"/>
      <c r="BJ92" s="389"/>
      <c r="BK92" s="389"/>
      <c r="BL92" s="389"/>
      <c r="BM92" s="389"/>
      <c r="BN92" s="389"/>
      <c r="BO92" s="389"/>
      <c r="BP92" s="389"/>
      <c r="BQ92" s="389"/>
      <c r="BR92" s="389"/>
      <c r="BS92" s="399"/>
      <c r="BT92" s="389"/>
      <c r="BU92" s="389"/>
      <c r="BV92" s="389"/>
      <c r="BW92" s="389"/>
      <c r="BX92" s="389"/>
      <c r="BY92" s="389"/>
      <c r="BZ92" s="389"/>
      <c r="CA92" s="389"/>
      <c r="CB92" s="389"/>
      <c r="CC92" s="389"/>
      <c r="CD92" s="389"/>
      <c r="CE92" s="389"/>
      <c r="CF92" s="389"/>
      <c r="CG92" s="389"/>
      <c r="CH92" s="389"/>
      <c r="CI92" s="389"/>
      <c r="CJ92" s="389"/>
      <c r="CK92" s="389"/>
      <c r="CL92" s="389"/>
      <c r="CM92" s="389"/>
      <c r="CN92" s="389"/>
      <c r="CO92" s="389"/>
      <c r="CP92" s="389"/>
      <c r="CQ92" s="389"/>
      <c r="CR92" s="399"/>
      <c r="CS92" s="374"/>
      <c r="CT92" s="374"/>
      <c r="CU92" s="382"/>
      <c r="CV92" s="382"/>
      <c r="CW92" s="382"/>
      <c r="CX92" s="382"/>
      <c r="CY92" s="382"/>
      <c r="CZ92" s="382"/>
      <c r="DA92" s="382"/>
      <c r="DB92" s="382"/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382"/>
      <c r="DO92" s="382"/>
      <c r="DP92" s="378"/>
      <c r="DQ92" s="378"/>
      <c r="DR92" s="380"/>
      <c r="DS92" s="374"/>
      <c r="DT92" s="382"/>
      <c r="DU92" s="382"/>
      <c r="DV92" s="382"/>
      <c r="DW92" s="382"/>
      <c r="DX92" s="382"/>
      <c r="DY92" s="382"/>
      <c r="DZ92" s="382"/>
      <c r="EA92" s="382"/>
      <c r="EB92" s="382"/>
      <c r="EC92" s="382"/>
      <c r="ED92" s="382"/>
      <c r="EE92" s="382"/>
      <c r="EF92" s="382"/>
      <c r="EG92" s="382"/>
      <c r="EH92" s="382"/>
      <c r="EI92" s="382"/>
      <c r="EJ92" s="382"/>
      <c r="EK92" s="382"/>
      <c r="EL92" s="382"/>
      <c r="EM92" s="382"/>
      <c r="EN92" s="382"/>
      <c r="EO92" s="378"/>
      <c r="EP92" s="384"/>
      <c r="EQ92" s="388"/>
      <c r="ER92" s="389"/>
      <c r="ES92" s="389"/>
      <c r="ET92" s="389"/>
      <c r="EU92" s="389"/>
      <c r="EV92" s="389"/>
      <c r="EW92" s="389"/>
      <c r="EX92" s="389"/>
      <c r="EY92" s="389"/>
      <c r="EZ92" s="389"/>
      <c r="FA92" s="389"/>
      <c r="FB92" s="389"/>
      <c r="FC92" s="389"/>
      <c r="FD92" s="389"/>
      <c r="FE92" s="389"/>
      <c r="FF92" s="389"/>
      <c r="FG92" s="390"/>
    </row>
    <row r="93" spans="1:163" s="17" customFormat="1" ht="14.25" customHeight="1">
      <c r="A93" s="34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7"/>
      <c r="AC93" s="141" t="s">
        <v>585</v>
      </c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340"/>
      <c r="AP93" s="145" t="str">
        <f>IF(god="","","За "&amp;god-1&amp;" г.")</f>
        <v>За 2016 г.</v>
      </c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7"/>
      <c r="BC93" s="396">
        <v>0</v>
      </c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97"/>
      <c r="BT93" s="386">
        <v>0</v>
      </c>
      <c r="BU93" s="386"/>
      <c r="BV93" s="386"/>
      <c r="BW93" s="386"/>
      <c r="BX93" s="386"/>
      <c r="BY93" s="386"/>
      <c r="BZ93" s="386"/>
      <c r="CA93" s="386"/>
      <c r="CB93" s="386"/>
      <c r="CC93" s="386"/>
      <c r="CD93" s="386"/>
      <c r="CE93" s="386"/>
      <c r="CF93" s="386"/>
      <c r="CG93" s="386"/>
      <c r="CH93" s="386"/>
      <c r="CI93" s="386"/>
      <c r="CJ93" s="386"/>
      <c r="CK93" s="386"/>
      <c r="CL93" s="386"/>
      <c r="CM93" s="386"/>
      <c r="CN93" s="386"/>
      <c r="CO93" s="386"/>
      <c r="CP93" s="386"/>
      <c r="CQ93" s="386"/>
      <c r="CR93" s="397"/>
      <c r="CS93" s="373" t="s">
        <v>357</v>
      </c>
      <c r="CT93" s="373"/>
      <c r="CU93" s="381">
        <v>0</v>
      </c>
      <c r="CV93" s="381"/>
      <c r="CW93" s="381"/>
      <c r="CX93" s="381"/>
      <c r="CY93" s="381"/>
      <c r="CZ93" s="381"/>
      <c r="DA93" s="381"/>
      <c r="DB93" s="381"/>
      <c r="DC93" s="381"/>
      <c r="DD93" s="381"/>
      <c r="DE93" s="381"/>
      <c r="DF93" s="381"/>
      <c r="DG93" s="381"/>
      <c r="DH93" s="381"/>
      <c r="DI93" s="381"/>
      <c r="DJ93" s="381"/>
      <c r="DK93" s="381"/>
      <c r="DL93" s="381"/>
      <c r="DM93" s="381"/>
      <c r="DN93" s="381"/>
      <c r="DO93" s="381"/>
      <c r="DP93" s="377" t="s">
        <v>358</v>
      </c>
      <c r="DQ93" s="377"/>
      <c r="DR93" s="379" t="s">
        <v>357</v>
      </c>
      <c r="DS93" s="373"/>
      <c r="DT93" s="381">
        <v>0</v>
      </c>
      <c r="DU93" s="381"/>
      <c r="DV93" s="381"/>
      <c r="DW93" s="381"/>
      <c r="DX93" s="381"/>
      <c r="DY93" s="381"/>
      <c r="DZ93" s="381"/>
      <c r="EA93" s="381"/>
      <c r="EB93" s="381"/>
      <c r="EC93" s="381"/>
      <c r="ED93" s="381"/>
      <c r="EE93" s="381"/>
      <c r="EF93" s="381"/>
      <c r="EG93" s="381"/>
      <c r="EH93" s="381"/>
      <c r="EI93" s="381"/>
      <c r="EJ93" s="381"/>
      <c r="EK93" s="381"/>
      <c r="EL93" s="381"/>
      <c r="EM93" s="381"/>
      <c r="EN93" s="381"/>
      <c r="EO93" s="377" t="s">
        <v>358</v>
      </c>
      <c r="EP93" s="383"/>
      <c r="EQ93" s="385">
        <v>0</v>
      </c>
      <c r="ER93" s="386"/>
      <c r="ES93" s="386"/>
      <c r="ET93" s="386"/>
      <c r="EU93" s="386"/>
      <c r="EV93" s="386"/>
      <c r="EW93" s="386"/>
      <c r="EX93" s="386"/>
      <c r="EY93" s="386"/>
      <c r="EZ93" s="386"/>
      <c r="FA93" s="386"/>
      <c r="FB93" s="386"/>
      <c r="FC93" s="386"/>
      <c r="FD93" s="386"/>
      <c r="FE93" s="386"/>
      <c r="FF93" s="386"/>
      <c r="FG93" s="387"/>
    </row>
    <row r="94" spans="1:163" s="17" customFormat="1" ht="3.75" customHeight="1">
      <c r="A94" s="347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40"/>
      <c r="AC94" s="143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341"/>
      <c r="AP94" s="53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9"/>
      <c r="BC94" s="398"/>
      <c r="BD94" s="389"/>
      <c r="BE94" s="389"/>
      <c r="BF94" s="389"/>
      <c r="BG94" s="389"/>
      <c r="BH94" s="389"/>
      <c r="BI94" s="389"/>
      <c r="BJ94" s="389"/>
      <c r="BK94" s="389"/>
      <c r="BL94" s="389"/>
      <c r="BM94" s="389"/>
      <c r="BN94" s="389"/>
      <c r="BO94" s="389"/>
      <c r="BP94" s="389"/>
      <c r="BQ94" s="389"/>
      <c r="BR94" s="389"/>
      <c r="BS94" s="399"/>
      <c r="BT94" s="389"/>
      <c r="BU94" s="389"/>
      <c r="BV94" s="389"/>
      <c r="BW94" s="389"/>
      <c r="BX94" s="389"/>
      <c r="BY94" s="389"/>
      <c r="BZ94" s="389"/>
      <c r="CA94" s="389"/>
      <c r="CB94" s="389"/>
      <c r="CC94" s="389"/>
      <c r="CD94" s="389"/>
      <c r="CE94" s="389"/>
      <c r="CF94" s="389"/>
      <c r="CG94" s="389"/>
      <c r="CH94" s="389"/>
      <c r="CI94" s="389"/>
      <c r="CJ94" s="389"/>
      <c r="CK94" s="389"/>
      <c r="CL94" s="389"/>
      <c r="CM94" s="389"/>
      <c r="CN94" s="389"/>
      <c r="CO94" s="389"/>
      <c r="CP94" s="389"/>
      <c r="CQ94" s="389"/>
      <c r="CR94" s="399"/>
      <c r="CS94" s="374"/>
      <c r="CT94" s="374"/>
      <c r="CU94" s="382"/>
      <c r="CV94" s="382"/>
      <c r="CW94" s="382"/>
      <c r="CX94" s="382"/>
      <c r="CY94" s="382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78"/>
      <c r="DQ94" s="378"/>
      <c r="DR94" s="380"/>
      <c r="DS94" s="374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2"/>
      <c r="EM94" s="382"/>
      <c r="EN94" s="382"/>
      <c r="EO94" s="378"/>
      <c r="EP94" s="384"/>
      <c r="EQ94" s="388"/>
      <c r="ER94" s="389"/>
      <c r="ES94" s="389"/>
      <c r="ET94" s="389"/>
      <c r="EU94" s="389"/>
      <c r="EV94" s="389"/>
      <c r="EW94" s="389"/>
      <c r="EX94" s="389"/>
      <c r="EY94" s="389"/>
      <c r="EZ94" s="389"/>
      <c r="FA94" s="389"/>
      <c r="FB94" s="389"/>
      <c r="FC94" s="389"/>
      <c r="FD94" s="389"/>
      <c r="FE94" s="389"/>
      <c r="FF94" s="389"/>
      <c r="FG94" s="390"/>
    </row>
    <row r="95" spans="1:163" s="42" customFormat="1" ht="13.5" thickBot="1">
      <c r="A95" s="148" t="s">
        <v>551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50"/>
    </row>
  </sheetData>
  <sheetProtection password="C8D1" sheet="1" objects="1" scenarios="1" formatCells="0" formatColumns="0" formatRows="0"/>
  <mergeCells count="372">
    <mergeCell ref="AE60:AQ60"/>
    <mergeCell ref="AE62:AQ62"/>
    <mergeCell ref="A64:AQ65"/>
    <mergeCell ref="AR64:FG65"/>
    <mergeCell ref="AP76:BB76"/>
    <mergeCell ref="AP78:BB78"/>
    <mergeCell ref="EQ76:FG77"/>
    <mergeCell ref="AC78:AO79"/>
    <mergeCell ref="BC78:BS79"/>
    <mergeCell ref="BT78:CR79"/>
    <mergeCell ref="A85:FG85"/>
    <mergeCell ref="B80:BB80"/>
    <mergeCell ref="BC80:FG80"/>
    <mergeCell ref="A81:AB84"/>
    <mergeCell ref="AC81:AO82"/>
    <mergeCell ref="AP81:BB81"/>
    <mergeCell ref="BC81:BS82"/>
    <mergeCell ref="BT81:CR82"/>
    <mergeCell ref="CS81:CT82"/>
    <mergeCell ref="CU81:DO82"/>
    <mergeCell ref="DP81:DQ82"/>
    <mergeCell ref="DR81:DS82"/>
    <mergeCell ref="DT81:EN82"/>
    <mergeCell ref="B86:AB89"/>
    <mergeCell ref="AC86:AO87"/>
    <mergeCell ref="AP86:BB86"/>
    <mergeCell ref="BC86:BS87"/>
    <mergeCell ref="BT86:CR87"/>
    <mergeCell ref="CS86:CT87"/>
    <mergeCell ref="AC88:AO89"/>
    <mergeCell ref="AP88:BB88"/>
    <mergeCell ref="BC88:BS89"/>
    <mergeCell ref="BT88:CR89"/>
    <mergeCell ref="CU86:DO87"/>
    <mergeCell ref="DP86:DQ87"/>
    <mergeCell ref="DR86:DS87"/>
    <mergeCell ref="DT86:EN87"/>
    <mergeCell ref="EO86:EP87"/>
    <mergeCell ref="EQ86:FG87"/>
    <mergeCell ref="CS88:CT89"/>
    <mergeCell ref="CU88:DO89"/>
    <mergeCell ref="DP88:DQ89"/>
    <mergeCell ref="DR88:DS89"/>
    <mergeCell ref="DT88:EN89"/>
    <mergeCell ref="EO88:EP89"/>
    <mergeCell ref="EQ88:FG89"/>
    <mergeCell ref="B90:BB90"/>
    <mergeCell ref="BC90:FG90"/>
    <mergeCell ref="A95:FG95"/>
    <mergeCell ref="EO81:EP82"/>
    <mergeCell ref="EQ81:FG82"/>
    <mergeCell ref="AC83:AO84"/>
    <mergeCell ref="AP83:BB83"/>
    <mergeCell ref="BC83:BS84"/>
    <mergeCell ref="BT83:CR84"/>
    <mergeCell ref="CS83:CT84"/>
    <mergeCell ref="CU83:DO84"/>
    <mergeCell ref="DP83:DQ84"/>
    <mergeCell ref="DR83:DS84"/>
    <mergeCell ref="DT83:EN84"/>
    <mergeCell ref="EO83:EP84"/>
    <mergeCell ref="EQ83:FG84"/>
    <mergeCell ref="DE48:EF48"/>
    <mergeCell ref="A41:AZ41"/>
    <mergeCell ref="BA41:EF41"/>
    <mergeCell ref="A43:EF43"/>
    <mergeCell ref="A42:AM42"/>
    <mergeCell ref="BA42:CB42"/>
    <mergeCell ref="CC42:DD42"/>
    <mergeCell ref="DE42:EF42"/>
    <mergeCell ref="DP91:DQ92"/>
    <mergeCell ref="BA47:CB47"/>
    <mergeCell ref="BA48:CB48"/>
    <mergeCell ref="AD24:AP24"/>
    <mergeCell ref="AD26:AP26"/>
    <mergeCell ref="BA37:CB37"/>
    <mergeCell ref="BA38:CB38"/>
    <mergeCell ref="A45:EF45"/>
    <mergeCell ref="A47:AM49"/>
    <mergeCell ref="CC48:DD48"/>
    <mergeCell ref="A91:AB94"/>
    <mergeCell ref="AC91:AO92"/>
    <mergeCell ref="AP91:BB91"/>
    <mergeCell ref="BC91:BS92"/>
    <mergeCell ref="BT91:CR92"/>
    <mergeCell ref="CS91:CT92"/>
    <mergeCell ref="DT91:EN92"/>
    <mergeCell ref="EO91:EP92"/>
    <mergeCell ref="EQ91:FG92"/>
    <mergeCell ref="AC93:AO94"/>
    <mergeCell ref="AP93:BB93"/>
    <mergeCell ref="BC93:BS94"/>
    <mergeCell ref="BT93:CR94"/>
    <mergeCell ref="CS93:CT94"/>
    <mergeCell ref="CU93:DO94"/>
    <mergeCell ref="CU91:DO92"/>
    <mergeCell ref="DP93:DQ94"/>
    <mergeCell ref="DR93:DS94"/>
    <mergeCell ref="DT93:EN94"/>
    <mergeCell ref="EO93:EP94"/>
    <mergeCell ref="EQ93:FG94"/>
    <mergeCell ref="DR78:DS79"/>
    <mergeCell ref="DT78:EN79"/>
    <mergeCell ref="EO78:EP79"/>
    <mergeCell ref="EQ78:FG79"/>
    <mergeCell ref="DR91:DS92"/>
    <mergeCell ref="CS78:CT79"/>
    <mergeCell ref="CU78:DO79"/>
    <mergeCell ref="DP78:DQ79"/>
    <mergeCell ref="CS76:CT77"/>
    <mergeCell ref="CU76:DO77"/>
    <mergeCell ref="DP76:DQ77"/>
    <mergeCell ref="DR76:DS77"/>
    <mergeCell ref="DT76:EN77"/>
    <mergeCell ref="EO76:EP77"/>
    <mergeCell ref="BT75:CR75"/>
    <mergeCell ref="CS75:DQ75"/>
    <mergeCell ref="DR75:EP75"/>
    <mergeCell ref="B76:AB79"/>
    <mergeCell ref="AC76:AO77"/>
    <mergeCell ref="BC76:BS77"/>
    <mergeCell ref="BT76:CR77"/>
    <mergeCell ref="A72:FG72"/>
    <mergeCell ref="A74:AB75"/>
    <mergeCell ref="AC74:AO75"/>
    <mergeCell ref="AP74:BB75"/>
    <mergeCell ref="BC74:BS75"/>
    <mergeCell ref="BT74:EP74"/>
    <mergeCell ref="EQ74:FG75"/>
    <mergeCell ref="A66:R69"/>
    <mergeCell ref="S66:AD67"/>
    <mergeCell ref="AE66:AQ66"/>
    <mergeCell ref="AR66:BF67"/>
    <mergeCell ref="BG66:BH67"/>
    <mergeCell ref="BI66:BS67"/>
    <mergeCell ref="BT66:BU67"/>
    <mergeCell ref="BV66:CJ67"/>
    <mergeCell ref="CK66:CL67"/>
    <mergeCell ref="EU66:FE67"/>
    <mergeCell ref="CM66:CW67"/>
    <mergeCell ref="CX66:CY67"/>
    <mergeCell ref="CZ66:DN67"/>
    <mergeCell ref="S68:AD69"/>
    <mergeCell ref="AE68:AQ68"/>
    <mergeCell ref="AR68:BF69"/>
    <mergeCell ref="BG68:BH69"/>
    <mergeCell ref="CZ68:DN69"/>
    <mergeCell ref="DO68:DP69"/>
    <mergeCell ref="DQ68:EA69"/>
    <mergeCell ref="DO66:DP67"/>
    <mergeCell ref="DQ66:EA67"/>
    <mergeCell ref="EB66:EC67"/>
    <mergeCell ref="BI68:BS69"/>
    <mergeCell ref="BT68:BU69"/>
    <mergeCell ref="BV68:CJ69"/>
    <mergeCell ref="CK68:CL69"/>
    <mergeCell ref="CM68:CW69"/>
    <mergeCell ref="CX68:CY69"/>
    <mergeCell ref="EB68:EC69"/>
    <mergeCell ref="ED68:ER69"/>
    <mergeCell ref="ES68:ET69"/>
    <mergeCell ref="EU68:FE69"/>
    <mergeCell ref="FF68:FG69"/>
    <mergeCell ref="EU62:FE63"/>
    <mergeCell ref="FF62:FG63"/>
    <mergeCell ref="FF66:FG67"/>
    <mergeCell ref="ED66:ER67"/>
    <mergeCell ref="ES66:ET67"/>
    <mergeCell ref="A51:AZ51"/>
    <mergeCell ref="BA51:EF51"/>
    <mergeCell ref="A17:FG17"/>
    <mergeCell ref="A18:FG18"/>
    <mergeCell ref="A19:FG19"/>
    <mergeCell ref="A21:R23"/>
    <mergeCell ref="S21:AC23"/>
    <mergeCell ref="AD21:AP23"/>
    <mergeCell ref="CC38:DD38"/>
    <mergeCell ref="DE38:EF38"/>
    <mergeCell ref="AQ21:BL22"/>
    <mergeCell ref="AQ23:BA23"/>
    <mergeCell ref="AN37:AZ39"/>
    <mergeCell ref="BB26:BC27"/>
    <mergeCell ref="BD26:BJ27"/>
    <mergeCell ref="BK26:BL27"/>
    <mergeCell ref="BK29:BL30"/>
    <mergeCell ref="BD29:BJ30"/>
    <mergeCell ref="A70:FG70"/>
    <mergeCell ref="BM21:EK21"/>
    <mergeCell ref="EL21:FG22"/>
    <mergeCell ref="BM22:BW23"/>
    <mergeCell ref="BX22:CS22"/>
    <mergeCell ref="CT22:DD23"/>
    <mergeCell ref="DE22:DO23"/>
    <mergeCell ref="DP22:EK22"/>
    <mergeCell ref="BX23:CH23"/>
    <mergeCell ref="BM24:BW25"/>
    <mergeCell ref="BX24:BY25"/>
    <mergeCell ref="EL23:EV23"/>
    <mergeCell ref="EL24:EV25"/>
    <mergeCell ref="CC37:DD37"/>
    <mergeCell ref="A35:EF35"/>
    <mergeCell ref="BB23:BL23"/>
    <mergeCell ref="B24:R27"/>
    <mergeCell ref="S24:AC25"/>
    <mergeCell ref="A37:AM39"/>
    <mergeCell ref="DC24:DD25"/>
    <mergeCell ref="DE24:DO25"/>
    <mergeCell ref="DP24:DZ25"/>
    <mergeCell ref="EA24:EK25"/>
    <mergeCell ref="CI23:CS23"/>
    <mergeCell ref="DP23:DZ23"/>
    <mergeCell ref="EA23:EK23"/>
    <mergeCell ref="S26:AC27"/>
    <mergeCell ref="AQ26:BA27"/>
    <mergeCell ref="BX26:BY27"/>
    <mergeCell ref="BZ26:CF27"/>
    <mergeCell ref="CG26:CH27"/>
    <mergeCell ref="EW23:FG23"/>
    <mergeCell ref="AQ24:BA25"/>
    <mergeCell ref="BB24:BC25"/>
    <mergeCell ref="BD24:BJ25"/>
    <mergeCell ref="BK24:BL25"/>
    <mergeCell ref="CS8:CY8"/>
    <mergeCell ref="CK8:CR8"/>
    <mergeCell ref="CD9:CY9"/>
    <mergeCell ref="CO14:CY14"/>
    <mergeCell ref="BM26:BW27"/>
    <mergeCell ref="CG24:CH25"/>
    <mergeCell ref="CI24:CS25"/>
    <mergeCell ref="CT24:CU25"/>
    <mergeCell ref="CV24:DB25"/>
    <mergeCell ref="BZ24:CF25"/>
    <mergeCell ref="FF24:FG25"/>
    <mergeCell ref="CD14:CN14"/>
    <mergeCell ref="Z8:BB8"/>
    <mergeCell ref="AJ11:BT11"/>
    <mergeCell ref="CD11:CY11"/>
    <mergeCell ref="CD12:CY12"/>
    <mergeCell ref="P9:BR9"/>
    <mergeCell ref="CD10:CY10"/>
    <mergeCell ref="EW24:EX25"/>
    <mergeCell ref="EY24:FE25"/>
    <mergeCell ref="DP26:DZ27"/>
    <mergeCell ref="BZ4:CG4"/>
    <mergeCell ref="D12:BT12"/>
    <mergeCell ref="D14:BJ14"/>
    <mergeCell ref="CD13:CY13"/>
    <mergeCell ref="W15:AH15"/>
    <mergeCell ref="CD7:CY7"/>
    <mergeCell ref="CD6:CY6"/>
    <mergeCell ref="CD15:CY15"/>
    <mergeCell ref="CD8:CJ8"/>
    <mergeCell ref="EA26:EK27"/>
    <mergeCell ref="EL26:EV27"/>
    <mergeCell ref="EW26:EX27"/>
    <mergeCell ref="EY26:FE27"/>
    <mergeCell ref="FF26:FG27"/>
    <mergeCell ref="CI26:CS27"/>
    <mergeCell ref="CT26:CU27"/>
    <mergeCell ref="CV26:DB27"/>
    <mergeCell ref="DC26:DD27"/>
    <mergeCell ref="DE26:DO27"/>
    <mergeCell ref="DE37:EF37"/>
    <mergeCell ref="B40:AM40"/>
    <mergeCell ref="AN40:AZ40"/>
    <mergeCell ref="BA40:CB40"/>
    <mergeCell ref="CC40:DD40"/>
    <mergeCell ref="DE40:EF40"/>
    <mergeCell ref="A52:AM52"/>
    <mergeCell ref="BA52:CB52"/>
    <mergeCell ref="CC52:DD52"/>
    <mergeCell ref="DE52:EF52"/>
    <mergeCell ref="A53:EF53"/>
    <mergeCell ref="DE47:EF47"/>
    <mergeCell ref="B50:AM50"/>
    <mergeCell ref="AN50:AZ50"/>
    <mergeCell ref="BA50:CB50"/>
    <mergeCell ref="CC50:DD50"/>
    <mergeCell ref="DE50:EF50"/>
    <mergeCell ref="AN47:AZ49"/>
    <mergeCell ref="CC47:DD47"/>
    <mergeCell ref="A55:FG55"/>
    <mergeCell ref="A57:R59"/>
    <mergeCell ref="S57:AD59"/>
    <mergeCell ref="AE57:AQ59"/>
    <mergeCell ref="AR57:BU57"/>
    <mergeCell ref="BV57:EC57"/>
    <mergeCell ref="ED57:FG57"/>
    <mergeCell ref="AR58:BF59"/>
    <mergeCell ref="BG58:BU59"/>
    <mergeCell ref="BV58:CJ59"/>
    <mergeCell ref="CK58:DN58"/>
    <mergeCell ref="DO58:EC59"/>
    <mergeCell ref="ED58:ER59"/>
    <mergeCell ref="ES58:FG59"/>
    <mergeCell ref="CK59:CY59"/>
    <mergeCell ref="CZ59:DN59"/>
    <mergeCell ref="B60:R63"/>
    <mergeCell ref="S60:AD61"/>
    <mergeCell ref="AR60:BF61"/>
    <mergeCell ref="BG60:BH61"/>
    <mergeCell ref="BI60:BS61"/>
    <mergeCell ref="BT60:BU61"/>
    <mergeCell ref="BV60:CJ61"/>
    <mergeCell ref="CK60:CL61"/>
    <mergeCell ref="CM60:CW61"/>
    <mergeCell ref="CX60:CY61"/>
    <mergeCell ref="CZ60:DN61"/>
    <mergeCell ref="DO60:DP61"/>
    <mergeCell ref="DQ60:EA61"/>
    <mergeCell ref="EB60:EC61"/>
    <mergeCell ref="ED60:ER61"/>
    <mergeCell ref="ES60:ET61"/>
    <mergeCell ref="EU60:FE61"/>
    <mergeCell ref="FF60:FG61"/>
    <mergeCell ref="S62:AD63"/>
    <mergeCell ref="AR62:BF63"/>
    <mergeCell ref="BG62:BH63"/>
    <mergeCell ref="BI62:BS63"/>
    <mergeCell ref="BT62:BU63"/>
    <mergeCell ref="BV62:CJ63"/>
    <mergeCell ref="CK62:CL63"/>
    <mergeCell ref="CM62:CW63"/>
    <mergeCell ref="CX62:CY63"/>
    <mergeCell ref="EW31:EX32"/>
    <mergeCell ref="EY31:FE32"/>
    <mergeCell ref="DE31:DO32"/>
    <mergeCell ref="DP31:DZ32"/>
    <mergeCell ref="EA31:EK32"/>
    <mergeCell ref="EL31:EV32"/>
    <mergeCell ref="FF31:FG32"/>
    <mergeCell ref="A33:FG33"/>
    <mergeCell ref="CZ62:DN63"/>
    <mergeCell ref="DO62:DP63"/>
    <mergeCell ref="DQ62:EA63"/>
    <mergeCell ref="EB62:EC63"/>
    <mergeCell ref="ED62:ER63"/>
    <mergeCell ref="ES62:ET63"/>
    <mergeCell ref="CV31:DB32"/>
    <mergeCell ref="DC31:DD32"/>
    <mergeCell ref="BM31:BW32"/>
    <mergeCell ref="BX31:BY32"/>
    <mergeCell ref="BZ31:CF32"/>
    <mergeCell ref="CG31:CH32"/>
    <mergeCell ref="CI31:CS32"/>
    <mergeCell ref="CT31:CU32"/>
    <mergeCell ref="EL29:EV30"/>
    <mergeCell ref="EW29:EX30"/>
    <mergeCell ref="EY29:FE30"/>
    <mergeCell ref="FF29:FG30"/>
    <mergeCell ref="S31:AC32"/>
    <mergeCell ref="AD31:AP31"/>
    <mergeCell ref="AQ31:BA32"/>
    <mergeCell ref="BB31:BC32"/>
    <mergeCell ref="BD31:BJ32"/>
    <mergeCell ref="BK31:BL32"/>
    <mergeCell ref="CT29:CU30"/>
    <mergeCell ref="CV29:DB30"/>
    <mergeCell ref="DC29:DD30"/>
    <mergeCell ref="DE29:DO30"/>
    <mergeCell ref="DP29:DZ30"/>
    <mergeCell ref="EA29:EK30"/>
    <mergeCell ref="BM29:BW30"/>
    <mergeCell ref="BX29:BY30"/>
    <mergeCell ref="BZ29:CF30"/>
    <mergeCell ref="CG29:CH30"/>
    <mergeCell ref="CI29:CS30"/>
    <mergeCell ref="A29:R32"/>
    <mergeCell ref="S29:AC30"/>
    <mergeCell ref="AD29:AP29"/>
    <mergeCell ref="AQ29:BA30"/>
    <mergeCell ref="BB29:BC30"/>
  </mergeCells>
  <dataValidations count="4">
    <dataValidation type="list" allowBlank="1" showInputMessage="1" showErrorMessage="1" sqref="BZ4:CG5">
      <formula1>aYears</formula1>
    </dataValidation>
    <dataValidation type="list" allowBlank="1" showInputMessage="1" showErrorMessage="1" sqref="Z8">
      <formula1>aMr</formula1>
    </dataValidation>
    <dataValidation type="list" allowBlank="1" showInputMessage="1" showErrorMessage="1" sqref="P9:BR9">
      <formula1>AOrgF</formula1>
    </dataValidation>
    <dataValidation type="list" allowBlank="1" showInputMessage="1" showErrorMessage="1" sqref="W15:AH15">
      <formula1>aMeasure</formula1>
    </dataValidation>
  </dataValidations>
  <hyperlinks>
    <hyperlink ref="A33" tooltip="Кликните по гиперссылке для добавления новой строки" display="Добавить строки"/>
    <hyperlink ref="A43" tooltip="Кликните по гиперссылке для добавления новой строки" display="Добавить строки"/>
    <hyperlink ref="A53" tooltip="Кликните по гиперссылке для добавления новой строки" display="Добавить строки"/>
    <hyperlink ref="A70" tooltip="Кликните по гиперссылке для добавления новой строки" display="Добавить строки"/>
    <hyperlink ref="A85" tooltip="Кликните по гиперссылке для добавления новой строки" display="Добавить строки"/>
    <hyperlink ref="A95" tooltip="Кликните по гиперссылке для добавления новой строки" display="Добавить строки"/>
  </hyperlink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landscape" paperSize="9" scale="95" r:id="rId1"/>
  <rowBreaks count="3" manualBreakCount="3">
    <brk id="33" max="255" man="1"/>
    <brk id="43" max="255" man="1"/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N428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0" customWidth="1"/>
    <col min="3" max="3" width="10.125" style="0" customWidth="1"/>
    <col min="4" max="4" width="23.875" style="0" customWidth="1"/>
    <col min="6" max="6" width="30.00390625" style="112" customWidth="1"/>
    <col min="7" max="7" width="33.625" style="112" customWidth="1"/>
    <col min="8" max="8" width="13.375" style="112" customWidth="1"/>
    <col min="9" max="9" width="15.875" style="112" customWidth="1"/>
    <col min="10" max="10" width="30.625" style="0" customWidth="1"/>
    <col min="11" max="11" width="11.00390625" style="0" customWidth="1"/>
    <col min="12" max="12" width="13.875" style="0" customWidth="1"/>
    <col min="14" max="14" width="12.125" style="0" customWidth="1"/>
  </cols>
  <sheetData>
    <row r="1" spans="1:14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s="106" t="s">
        <v>570</v>
      </c>
      <c r="G1" s="106" t="s">
        <v>8</v>
      </c>
      <c r="H1" s="106" t="s">
        <v>5</v>
      </c>
      <c r="I1" s="106" t="s">
        <v>355</v>
      </c>
      <c r="N1" t="s">
        <v>354</v>
      </c>
    </row>
    <row r="2" spans="1:14" ht="12.75">
      <c r="A2">
        <v>2015</v>
      </c>
      <c r="B2" t="s">
        <v>18</v>
      </c>
      <c r="C2" t="s">
        <v>19</v>
      </c>
      <c r="D2" t="s">
        <v>20</v>
      </c>
      <c r="E2" t="s">
        <v>21</v>
      </c>
      <c r="F2" s="107" t="s">
        <v>20</v>
      </c>
      <c r="G2" s="107" t="s">
        <v>29</v>
      </c>
      <c r="H2" s="107" t="s">
        <v>30</v>
      </c>
      <c r="I2" s="107" t="s">
        <v>31</v>
      </c>
      <c r="J2" t="s">
        <v>245</v>
      </c>
      <c r="K2">
        <v>7708503727</v>
      </c>
      <c r="L2">
        <v>602201001</v>
      </c>
      <c r="N2" t="s">
        <v>352</v>
      </c>
    </row>
    <row r="3" spans="1:14" ht="12.75">
      <c r="A3">
        <v>2016</v>
      </c>
      <c r="B3" t="s">
        <v>25</v>
      </c>
      <c r="C3" t="s">
        <v>26</v>
      </c>
      <c r="D3" t="s">
        <v>27</v>
      </c>
      <c r="E3" t="s">
        <v>28</v>
      </c>
      <c r="F3" s="107" t="s">
        <v>20</v>
      </c>
      <c r="G3" s="107" t="s">
        <v>36</v>
      </c>
      <c r="H3" s="107" t="s">
        <v>30</v>
      </c>
      <c r="I3" s="107" t="s">
        <v>37</v>
      </c>
      <c r="J3" t="s">
        <v>246</v>
      </c>
      <c r="K3">
        <v>6025017624</v>
      </c>
      <c r="L3">
        <v>602501001</v>
      </c>
      <c r="N3" t="s">
        <v>353</v>
      </c>
    </row>
    <row r="4" spans="1:12" ht="12.75">
      <c r="A4">
        <v>2017</v>
      </c>
      <c r="B4" t="s">
        <v>32</v>
      </c>
      <c r="C4" t="s">
        <v>33</v>
      </c>
      <c r="D4" t="s">
        <v>34</v>
      </c>
      <c r="E4" t="s">
        <v>35</v>
      </c>
      <c r="F4" s="106" t="s">
        <v>20</v>
      </c>
      <c r="G4" s="106" t="s">
        <v>271</v>
      </c>
      <c r="H4" s="106" t="s">
        <v>272</v>
      </c>
      <c r="I4" s="106" t="s">
        <v>24</v>
      </c>
      <c r="J4" t="s">
        <v>273</v>
      </c>
      <c r="K4">
        <v>6025001060</v>
      </c>
      <c r="L4">
        <v>602501001</v>
      </c>
    </row>
    <row r="5" spans="1:12" ht="22.5">
      <c r="A5">
        <v>2018</v>
      </c>
      <c r="B5" t="s">
        <v>38</v>
      </c>
      <c r="C5" t="s">
        <v>39</v>
      </c>
      <c r="D5" t="s">
        <v>40</v>
      </c>
      <c r="E5" t="s">
        <v>41</v>
      </c>
      <c r="F5" s="108" t="s">
        <v>20</v>
      </c>
      <c r="G5" s="109" t="s">
        <v>22</v>
      </c>
      <c r="H5" s="109" t="s">
        <v>23</v>
      </c>
      <c r="I5" s="109" t="s">
        <v>24</v>
      </c>
      <c r="J5" t="s">
        <v>54</v>
      </c>
      <c r="K5">
        <v>6002011471</v>
      </c>
      <c r="L5">
        <v>600201001</v>
      </c>
    </row>
    <row r="6" spans="1:12" ht="12.75">
      <c r="A6">
        <v>2019</v>
      </c>
      <c r="B6" t="s">
        <v>45</v>
      </c>
      <c r="D6" t="s">
        <v>46</v>
      </c>
      <c r="E6" t="s">
        <v>47</v>
      </c>
      <c r="F6" s="106" t="s">
        <v>20</v>
      </c>
      <c r="G6" s="106" t="s">
        <v>340</v>
      </c>
      <c r="H6" s="106">
        <v>6001003573</v>
      </c>
      <c r="I6" s="106">
        <v>600101001</v>
      </c>
      <c r="J6" t="s">
        <v>74</v>
      </c>
      <c r="K6">
        <v>6025006630</v>
      </c>
      <c r="L6">
        <v>602501001</v>
      </c>
    </row>
    <row r="7" spans="1:12" ht="12.75">
      <c r="A7">
        <v>2020</v>
      </c>
      <c r="B7" t="s">
        <v>51</v>
      </c>
      <c r="D7" t="s">
        <v>52</v>
      </c>
      <c r="E7" t="s">
        <v>53</v>
      </c>
      <c r="F7" s="106" t="s">
        <v>20</v>
      </c>
      <c r="G7" s="106" t="s">
        <v>48</v>
      </c>
      <c r="H7" s="106" t="s">
        <v>49</v>
      </c>
      <c r="I7" s="106" t="s">
        <v>50</v>
      </c>
      <c r="J7" t="s">
        <v>80</v>
      </c>
      <c r="K7">
        <v>7708503727</v>
      </c>
      <c r="L7">
        <v>780445015</v>
      </c>
    </row>
    <row r="8" spans="1:12" ht="12.75">
      <c r="A8">
        <v>2021</v>
      </c>
      <c r="B8" t="s">
        <v>57</v>
      </c>
      <c r="D8" t="s">
        <v>58</v>
      </c>
      <c r="E8" t="s">
        <v>59</v>
      </c>
      <c r="F8" s="107" t="s">
        <v>20</v>
      </c>
      <c r="G8" s="107" t="s">
        <v>42</v>
      </c>
      <c r="H8" s="107" t="s">
        <v>43</v>
      </c>
      <c r="I8" s="107" t="s">
        <v>44</v>
      </c>
      <c r="J8" t="s">
        <v>277</v>
      </c>
      <c r="K8">
        <v>7708503727</v>
      </c>
      <c r="L8">
        <v>783845004</v>
      </c>
    </row>
    <row r="9" spans="1:12" ht="12.75">
      <c r="A9">
        <v>2022</v>
      </c>
      <c r="B9" t="s">
        <v>60</v>
      </c>
      <c r="D9" t="s">
        <v>61</v>
      </c>
      <c r="E9" t="s">
        <v>62</v>
      </c>
      <c r="F9" s="107" t="s">
        <v>27</v>
      </c>
      <c r="G9" s="107" t="s">
        <v>29</v>
      </c>
      <c r="H9" s="107" t="s">
        <v>30</v>
      </c>
      <c r="I9" s="107" t="s">
        <v>31</v>
      </c>
      <c r="J9" t="s">
        <v>248</v>
      </c>
      <c r="K9">
        <v>6025040197</v>
      </c>
      <c r="L9">
        <v>602501001</v>
      </c>
    </row>
    <row r="10" spans="1:12" ht="12.75">
      <c r="A10">
        <v>2023</v>
      </c>
      <c r="B10" t="s">
        <v>65</v>
      </c>
      <c r="D10" t="s">
        <v>66</v>
      </c>
      <c r="E10" t="s">
        <v>67</v>
      </c>
      <c r="F10" s="107" t="s">
        <v>27</v>
      </c>
      <c r="G10" s="107" t="s">
        <v>36</v>
      </c>
      <c r="H10" s="107" t="s">
        <v>30</v>
      </c>
      <c r="I10" s="107" t="s">
        <v>37</v>
      </c>
      <c r="J10" t="s">
        <v>63</v>
      </c>
      <c r="K10">
        <v>6002011496</v>
      </c>
      <c r="L10">
        <v>600201001</v>
      </c>
    </row>
    <row r="11" spans="2:12" ht="12.75">
      <c r="B11" t="s">
        <v>68</v>
      </c>
      <c r="D11" t="s">
        <v>69</v>
      </c>
      <c r="E11" t="s">
        <v>70</v>
      </c>
      <c r="F11" s="106" t="s">
        <v>27</v>
      </c>
      <c r="G11" s="106" t="s">
        <v>273</v>
      </c>
      <c r="H11" s="106" t="s">
        <v>274</v>
      </c>
      <c r="I11" s="106" t="s">
        <v>76</v>
      </c>
      <c r="J11" t="s">
        <v>42</v>
      </c>
      <c r="K11">
        <v>6027069804</v>
      </c>
      <c r="L11">
        <v>602701001</v>
      </c>
    </row>
    <row r="12" spans="2:12" ht="12.75">
      <c r="B12" t="s">
        <v>71</v>
      </c>
      <c r="D12" t="s">
        <v>72</v>
      </c>
      <c r="E12" t="s">
        <v>73</v>
      </c>
      <c r="F12" s="106" t="s">
        <v>27</v>
      </c>
      <c r="G12" s="106" t="s">
        <v>275</v>
      </c>
      <c r="H12" s="106" t="s">
        <v>276</v>
      </c>
      <c r="I12" s="106" t="s">
        <v>56</v>
      </c>
      <c r="J12" t="s">
        <v>349</v>
      </c>
      <c r="K12">
        <v>6025041472</v>
      </c>
      <c r="L12">
        <v>602501001</v>
      </c>
    </row>
    <row r="13" spans="2:9" ht="22.5">
      <c r="B13" t="s">
        <v>77</v>
      </c>
      <c r="D13" t="s">
        <v>78</v>
      </c>
      <c r="E13" t="s">
        <v>79</v>
      </c>
      <c r="F13" s="108" t="s">
        <v>27</v>
      </c>
      <c r="G13" s="109" t="s">
        <v>54</v>
      </c>
      <c r="H13" s="109" t="s">
        <v>55</v>
      </c>
      <c r="I13" s="109" t="s">
        <v>56</v>
      </c>
    </row>
    <row r="14" spans="4:9" ht="22.5">
      <c r="D14" t="s">
        <v>83</v>
      </c>
      <c r="E14" t="s">
        <v>84</v>
      </c>
      <c r="F14" s="108" t="s">
        <v>27</v>
      </c>
      <c r="G14" s="109" t="s">
        <v>74</v>
      </c>
      <c r="H14" s="109" t="s">
        <v>75</v>
      </c>
      <c r="I14" s="109" t="s">
        <v>76</v>
      </c>
    </row>
    <row r="15" spans="4:9" ht="12.75">
      <c r="D15" t="s">
        <v>85</v>
      </c>
      <c r="E15" t="s">
        <v>86</v>
      </c>
      <c r="F15" s="106" t="s">
        <v>27</v>
      </c>
      <c r="G15" s="106" t="s">
        <v>80</v>
      </c>
      <c r="H15" s="106" t="s">
        <v>81</v>
      </c>
      <c r="I15" s="106" t="s">
        <v>82</v>
      </c>
    </row>
    <row r="16" spans="4:9" ht="12.75">
      <c r="D16" t="s">
        <v>90</v>
      </c>
      <c r="E16" t="s">
        <v>91</v>
      </c>
      <c r="F16" s="106" t="s">
        <v>27</v>
      </c>
      <c r="G16" s="106" t="s">
        <v>277</v>
      </c>
      <c r="H16" s="106" t="s">
        <v>81</v>
      </c>
      <c r="I16" s="106" t="s">
        <v>278</v>
      </c>
    </row>
    <row r="17" spans="4:9" ht="12.75">
      <c r="D17" t="s">
        <v>92</v>
      </c>
      <c r="E17" t="s">
        <v>93</v>
      </c>
      <c r="F17" s="106" t="s">
        <v>27</v>
      </c>
      <c r="G17" s="106" t="s">
        <v>279</v>
      </c>
      <c r="H17" s="106" t="s">
        <v>280</v>
      </c>
      <c r="I17" s="106" t="s">
        <v>281</v>
      </c>
    </row>
    <row r="18" spans="4:9" ht="12.75">
      <c r="D18" t="s">
        <v>94</v>
      </c>
      <c r="E18" t="s">
        <v>95</v>
      </c>
      <c r="F18" s="106" t="s">
        <v>27</v>
      </c>
      <c r="G18" s="106" t="s">
        <v>48</v>
      </c>
      <c r="H18" s="106" t="s">
        <v>49</v>
      </c>
      <c r="I18" s="106" t="s">
        <v>50</v>
      </c>
    </row>
    <row r="19" spans="4:9" ht="12.75">
      <c r="D19" t="s">
        <v>98</v>
      </c>
      <c r="E19" t="s">
        <v>99</v>
      </c>
      <c r="F19" s="107" t="s">
        <v>27</v>
      </c>
      <c r="G19" s="107" t="s">
        <v>63</v>
      </c>
      <c r="H19" s="107" t="s">
        <v>64</v>
      </c>
      <c r="I19" s="107" t="s">
        <v>56</v>
      </c>
    </row>
    <row r="20" spans="4:9" ht="22.5">
      <c r="D20" t="s">
        <v>103</v>
      </c>
      <c r="E20" t="s">
        <v>104</v>
      </c>
      <c r="F20" s="108" t="s">
        <v>27</v>
      </c>
      <c r="G20" s="109" t="s">
        <v>42</v>
      </c>
      <c r="H20" s="109" t="s">
        <v>43</v>
      </c>
      <c r="I20" s="109" t="s">
        <v>44</v>
      </c>
    </row>
    <row r="21" spans="4:9" ht="12.75">
      <c r="D21" t="s">
        <v>106</v>
      </c>
      <c r="E21" t="s">
        <v>107</v>
      </c>
      <c r="F21" s="108" t="s">
        <v>27</v>
      </c>
      <c r="G21" s="109" t="s">
        <v>87</v>
      </c>
      <c r="H21" s="109" t="s">
        <v>88</v>
      </c>
      <c r="I21" s="109" t="s">
        <v>89</v>
      </c>
    </row>
    <row r="22" spans="4:9" ht="12.75">
      <c r="D22" t="s">
        <v>108</v>
      </c>
      <c r="E22" t="s">
        <v>109</v>
      </c>
      <c r="F22" s="108" t="s">
        <v>34</v>
      </c>
      <c r="G22" s="109" t="s">
        <v>571</v>
      </c>
      <c r="H22" s="109" t="s">
        <v>101</v>
      </c>
      <c r="I22" s="109" t="s">
        <v>102</v>
      </c>
    </row>
    <row r="23" spans="4:9" ht="12.75">
      <c r="D23" t="s">
        <v>110</v>
      </c>
      <c r="E23" t="s">
        <v>111</v>
      </c>
      <c r="F23" s="107" t="s">
        <v>34</v>
      </c>
      <c r="G23" s="107" t="s">
        <v>29</v>
      </c>
      <c r="H23" s="107" t="s">
        <v>30</v>
      </c>
      <c r="I23" s="107" t="s">
        <v>31</v>
      </c>
    </row>
    <row r="24" spans="4:9" ht="12.75">
      <c r="D24" t="s">
        <v>114</v>
      </c>
      <c r="E24" t="s">
        <v>115</v>
      </c>
      <c r="F24" s="107" t="s">
        <v>34</v>
      </c>
      <c r="G24" s="107" t="s">
        <v>36</v>
      </c>
      <c r="H24" s="107" t="s">
        <v>30</v>
      </c>
      <c r="I24" s="107" t="s">
        <v>37</v>
      </c>
    </row>
    <row r="25" spans="4:9" ht="12.75">
      <c r="D25" t="s">
        <v>118</v>
      </c>
      <c r="E25" t="s">
        <v>119</v>
      </c>
      <c r="F25" s="108" t="s">
        <v>34</v>
      </c>
      <c r="G25" s="109" t="s">
        <v>96</v>
      </c>
      <c r="H25" s="109" t="s">
        <v>97</v>
      </c>
      <c r="I25" s="109" t="s">
        <v>44</v>
      </c>
    </row>
    <row r="26" spans="4:9" ht="12.75">
      <c r="D26" t="s">
        <v>121</v>
      </c>
      <c r="E26" t="s">
        <v>122</v>
      </c>
      <c r="F26" s="108" t="s">
        <v>34</v>
      </c>
      <c r="G26" s="109" t="s">
        <v>112</v>
      </c>
      <c r="H26" s="109" t="s">
        <v>113</v>
      </c>
      <c r="I26" s="109" t="s">
        <v>105</v>
      </c>
    </row>
    <row r="27" spans="4:9" ht="12.75">
      <c r="D27" t="s">
        <v>126</v>
      </c>
      <c r="E27" t="s">
        <v>127</v>
      </c>
      <c r="F27" s="108" t="s">
        <v>34</v>
      </c>
      <c r="G27" s="109" t="s">
        <v>116</v>
      </c>
      <c r="H27" s="109" t="s">
        <v>117</v>
      </c>
      <c r="I27" s="109" t="s">
        <v>105</v>
      </c>
    </row>
    <row r="28" spans="6:9" ht="22.5">
      <c r="F28" s="108" t="s">
        <v>34</v>
      </c>
      <c r="G28" s="109" t="s">
        <v>572</v>
      </c>
      <c r="H28" s="109" t="s">
        <v>573</v>
      </c>
      <c r="I28" s="109" t="s">
        <v>105</v>
      </c>
    </row>
    <row r="29" spans="6:9" ht="12.75">
      <c r="F29" s="106" t="s">
        <v>34</v>
      </c>
      <c r="G29" s="106" t="s">
        <v>282</v>
      </c>
      <c r="H29" s="106" t="s">
        <v>283</v>
      </c>
      <c r="I29" s="106" t="s">
        <v>105</v>
      </c>
    </row>
    <row r="30" spans="6:9" ht="12.75">
      <c r="F30" s="106" t="s">
        <v>34</v>
      </c>
      <c r="G30" s="106" t="s">
        <v>345</v>
      </c>
      <c r="H30" s="106">
        <v>6003003787</v>
      </c>
      <c r="I30" s="106">
        <v>600301001</v>
      </c>
    </row>
    <row r="31" spans="6:9" ht="12.75">
      <c r="F31" s="106" t="s">
        <v>34</v>
      </c>
      <c r="G31" s="106" t="s">
        <v>279</v>
      </c>
      <c r="H31" s="106" t="s">
        <v>280</v>
      </c>
      <c r="I31" s="106" t="s">
        <v>281</v>
      </c>
    </row>
    <row r="32" spans="6:9" ht="12.75">
      <c r="F32" s="106" t="s">
        <v>34</v>
      </c>
      <c r="G32" s="106" t="s">
        <v>48</v>
      </c>
      <c r="H32" s="106" t="s">
        <v>49</v>
      </c>
      <c r="I32" s="106" t="s">
        <v>50</v>
      </c>
    </row>
    <row r="33" spans="6:9" ht="12.75">
      <c r="F33" s="106" t="s">
        <v>121</v>
      </c>
      <c r="G33" s="106" t="s">
        <v>245</v>
      </c>
      <c r="H33" s="106" t="s">
        <v>81</v>
      </c>
      <c r="I33" s="106" t="s">
        <v>232</v>
      </c>
    </row>
    <row r="34" spans="6:9" ht="12.75">
      <c r="F34" s="108" t="s">
        <v>121</v>
      </c>
      <c r="G34" s="109" t="s">
        <v>246</v>
      </c>
      <c r="H34" s="109" t="s">
        <v>247</v>
      </c>
      <c r="I34" s="109" t="s">
        <v>76</v>
      </c>
    </row>
    <row r="35" spans="6:9" ht="12.75">
      <c r="F35" s="106" t="s">
        <v>121</v>
      </c>
      <c r="G35" s="106" t="s">
        <v>273</v>
      </c>
      <c r="H35" s="106" t="s">
        <v>274</v>
      </c>
      <c r="I35" s="106" t="s">
        <v>76</v>
      </c>
    </row>
    <row r="36" spans="6:9" ht="22.5">
      <c r="F36" s="108" t="s">
        <v>121</v>
      </c>
      <c r="G36" s="109" t="s">
        <v>54</v>
      </c>
      <c r="H36" s="109" t="s">
        <v>55</v>
      </c>
      <c r="I36" s="109" t="s">
        <v>56</v>
      </c>
    </row>
    <row r="37" spans="6:9" ht="22.5">
      <c r="F37" s="108" t="s">
        <v>121</v>
      </c>
      <c r="G37" s="109" t="s">
        <v>74</v>
      </c>
      <c r="H37" s="109" t="s">
        <v>75</v>
      </c>
      <c r="I37" s="109" t="s">
        <v>76</v>
      </c>
    </row>
    <row r="38" spans="6:9" ht="56.25">
      <c r="F38" s="108" t="s">
        <v>121</v>
      </c>
      <c r="G38" s="109" t="s">
        <v>80</v>
      </c>
      <c r="H38" s="109" t="s">
        <v>81</v>
      </c>
      <c r="I38" s="109" t="s">
        <v>82</v>
      </c>
    </row>
    <row r="39" spans="6:9" ht="12.75">
      <c r="F39" s="106" t="s">
        <v>121</v>
      </c>
      <c r="G39" s="106" t="s">
        <v>277</v>
      </c>
      <c r="H39" s="106" t="s">
        <v>81</v>
      </c>
      <c r="I39" s="106" t="s">
        <v>278</v>
      </c>
    </row>
    <row r="40" spans="6:9" ht="12.75">
      <c r="F40" s="108" t="s">
        <v>121</v>
      </c>
      <c r="G40" s="109" t="s">
        <v>248</v>
      </c>
      <c r="H40" s="109" t="s">
        <v>249</v>
      </c>
      <c r="I40" s="109" t="s">
        <v>76</v>
      </c>
    </row>
    <row r="41" spans="6:9" ht="12.75">
      <c r="F41" s="107" t="s">
        <v>121</v>
      </c>
      <c r="G41" s="107" t="s">
        <v>63</v>
      </c>
      <c r="H41" s="107" t="s">
        <v>64</v>
      </c>
      <c r="I41" s="107" t="s">
        <v>56</v>
      </c>
    </row>
    <row r="42" spans="6:9" ht="22.5">
      <c r="F42" s="108" t="s">
        <v>121</v>
      </c>
      <c r="G42" s="109" t="s">
        <v>42</v>
      </c>
      <c r="H42" s="109" t="s">
        <v>43</v>
      </c>
      <c r="I42" s="109" t="s">
        <v>44</v>
      </c>
    </row>
    <row r="43" spans="6:9" ht="12.75">
      <c r="F43" s="106" t="s">
        <v>121</v>
      </c>
      <c r="G43" s="106" t="s">
        <v>349</v>
      </c>
      <c r="H43" s="106">
        <v>6025041472</v>
      </c>
      <c r="I43" s="106">
        <v>602501001</v>
      </c>
    </row>
    <row r="44" spans="6:9" ht="12.75">
      <c r="F44" s="108" t="s">
        <v>126</v>
      </c>
      <c r="G44" s="109" t="s">
        <v>574</v>
      </c>
      <c r="H44" s="109" t="s">
        <v>252</v>
      </c>
      <c r="I44" s="109" t="s">
        <v>44</v>
      </c>
    </row>
    <row r="45" spans="6:9" ht="12.75">
      <c r="F45" s="107" t="s">
        <v>126</v>
      </c>
      <c r="G45" s="107" t="s">
        <v>29</v>
      </c>
      <c r="H45" s="107" t="s">
        <v>30</v>
      </c>
      <c r="I45" s="107" t="s">
        <v>31</v>
      </c>
    </row>
    <row r="46" spans="6:9" ht="12.75">
      <c r="F46" s="107" t="s">
        <v>126</v>
      </c>
      <c r="G46" s="107" t="s">
        <v>36</v>
      </c>
      <c r="H46" s="107" t="s">
        <v>30</v>
      </c>
      <c r="I46" s="107" t="s">
        <v>37</v>
      </c>
    </row>
    <row r="47" spans="6:9" ht="22.5">
      <c r="F47" s="108" t="s">
        <v>126</v>
      </c>
      <c r="G47" s="109" t="s">
        <v>250</v>
      </c>
      <c r="H47" s="109" t="s">
        <v>251</v>
      </c>
      <c r="I47" s="109" t="s">
        <v>44</v>
      </c>
    </row>
    <row r="48" spans="6:9" ht="12.75">
      <c r="F48" s="106" t="s">
        <v>126</v>
      </c>
      <c r="G48" s="106" t="s">
        <v>318</v>
      </c>
      <c r="H48" s="106" t="s">
        <v>319</v>
      </c>
      <c r="I48" s="106" t="s">
        <v>44</v>
      </c>
    </row>
    <row r="49" spans="6:9" ht="12.75">
      <c r="F49" s="106" t="s">
        <v>126</v>
      </c>
      <c r="G49" s="106" t="s">
        <v>316</v>
      </c>
      <c r="H49" s="106" t="s">
        <v>317</v>
      </c>
      <c r="I49" s="106" t="s">
        <v>44</v>
      </c>
    </row>
    <row r="50" spans="6:9" ht="12.75">
      <c r="F50" s="108" t="s">
        <v>126</v>
      </c>
      <c r="G50" s="109" t="s">
        <v>254</v>
      </c>
      <c r="H50" s="109" t="s">
        <v>255</v>
      </c>
      <c r="I50" s="109" t="s">
        <v>44</v>
      </c>
    </row>
    <row r="51" spans="6:9" ht="12.75">
      <c r="F51" s="107" t="s">
        <v>126</v>
      </c>
      <c r="G51" s="107" t="s">
        <v>256</v>
      </c>
      <c r="H51" s="107" t="s">
        <v>257</v>
      </c>
      <c r="I51" s="107" t="s">
        <v>44</v>
      </c>
    </row>
    <row r="52" spans="6:9" ht="12.75">
      <c r="F52" s="106" t="s">
        <v>126</v>
      </c>
      <c r="G52" s="106" t="s">
        <v>207</v>
      </c>
      <c r="H52" s="106" t="s">
        <v>208</v>
      </c>
      <c r="I52" s="106" t="s">
        <v>209</v>
      </c>
    </row>
    <row r="53" spans="6:9" ht="12.75">
      <c r="F53" s="107" t="s">
        <v>126</v>
      </c>
      <c r="G53" s="107" t="s">
        <v>258</v>
      </c>
      <c r="H53" s="107" t="s">
        <v>259</v>
      </c>
      <c r="I53" s="107" t="s">
        <v>44</v>
      </c>
    </row>
    <row r="54" spans="6:9" ht="12.75">
      <c r="F54" s="110" t="s">
        <v>126</v>
      </c>
      <c r="G54" s="107" t="s">
        <v>260</v>
      </c>
      <c r="H54" s="107" t="s">
        <v>261</v>
      </c>
      <c r="I54" s="107" t="s">
        <v>44</v>
      </c>
    </row>
    <row r="55" spans="6:9" ht="12.75">
      <c r="F55" s="106" t="s">
        <v>126</v>
      </c>
      <c r="G55" s="106" t="s">
        <v>262</v>
      </c>
      <c r="H55" s="106" t="s">
        <v>81</v>
      </c>
      <c r="I55" s="106" t="s">
        <v>263</v>
      </c>
    </row>
    <row r="56" spans="6:9" ht="56.25">
      <c r="F56" s="108" t="s">
        <v>126</v>
      </c>
      <c r="G56" s="109" t="s">
        <v>80</v>
      </c>
      <c r="H56" s="109" t="s">
        <v>81</v>
      </c>
      <c r="I56" s="109" t="s">
        <v>82</v>
      </c>
    </row>
    <row r="57" spans="6:9" ht="12.75">
      <c r="F57" s="106" t="s">
        <v>126</v>
      </c>
      <c r="G57" s="106" t="s">
        <v>277</v>
      </c>
      <c r="H57" s="106" t="s">
        <v>81</v>
      </c>
      <c r="I57" s="106" t="s">
        <v>278</v>
      </c>
    </row>
    <row r="58" spans="6:9" ht="12.75">
      <c r="F58" s="106" t="s">
        <v>126</v>
      </c>
      <c r="G58" s="106" t="s">
        <v>279</v>
      </c>
      <c r="H58" s="106" t="s">
        <v>280</v>
      </c>
      <c r="I58" s="106" t="s">
        <v>281</v>
      </c>
    </row>
    <row r="59" spans="6:9" ht="12.75">
      <c r="F59" s="106" t="s">
        <v>126</v>
      </c>
      <c r="G59" s="106" t="s">
        <v>48</v>
      </c>
      <c r="H59" s="106" t="s">
        <v>49</v>
      </c>
      <c r="I59" s="106" t="s">
        <v>50</v>
      </c>
    </row>
    <row r="60" spans="6:9" ht="12.75">
      <c r="F60" s="106" t="s">
        <v>126</v>
      </c>
      <c r="G60" s="106" t="s">
        <v>312</v>
      </c>
      <c r="H60" s="106" t="s">
        <v>313</v>
      </c>
      <c r="I60" s="106" t="s">
        <v>44</v>
      </c>
    </row>
    <row r="61" spans="6:9" ht="12.75">
      <c r="F61" s="108" t="s">
        <v>126</v>
      </c>
      <c r="G61" s="109" t="s">
        <v>264</v>
      </c>
      <c r="H61" s="109" t="s">
        <v>265</v>
      </c>
      <c r="I61" s="109" t="s">
        <v>44</v>
      </c>
    </row>
    <row r="62" spans="6:9" ht="22.5">
      <c r="F62" s="111" t="s">
        <v>126</v>
      </c>
      <c r="G62" s="109" t="s">
        <v>42</v>
      </c>
      <c r="H62" s="109" t="s">
        <v>43</v>
      </c>
      <c r="I62" s="109" t="s">
        <v>44</v>
      </c>
    </row>
    <row r="63" spans="6:9" ht="12.75">
      <c r="F63" s="108" t="s">
        <v>126</v>
      </c>
      <c r="G63" s="109" t="s">
        <v>87</v>
      </c>
      <c r="H63" s="109" t="s">
        <v>88</v>
      </c>
      <c r="I63" s="109" t="s">
        <v>89</v>
      </c>
    </row>
    <row r="64" spans="6:9" ht="12.75">
      <c r="F64" s="106" t="s">
        <v>40</v>
      </c>
      <c r="G64" s="106" t="s">
        <v>284</v>
      </c>
      <c r="H64" s="106" t="s">
        <v>285</v>
      </c>
      <c r="I64" s="106" t="s">
        <v>125</v>
      </c>
    </row>
    <row r="65" spans="6:9" ht="12.75">
      <c r="F65" s="108" t="s">
        <v>40</v>
      </c>
      <c r="G65" s="109" t="s">
        <v>123</v>
      </c>
      <c r="H65" s="109" t="s">
        <v>124</v>
      </c>
      <c r="I65" s="109" t="s">
        <v>125</v>
      </c>
    </row>
    <row r="66" spans="6:9" ht="12.75">
      <c r="F66" s="106" t="s">
        <v>40</v>
      </c>
      <c r="G66" s="106" t="s">
        <v>341</v>
      </c>
      <c r="H66" s="106">
        <v>6004000250</v>
      </c>
      <c r="I66" s="106">
        <v>600401001</v>
      </c>
    </row>
    <row r="67" spans="6:9" ht="56.25">
      <c r="F67" s="108" t="s">
        <v>40</v>
      </c>
      <c r="G67" s="109" t="s">
        <v>120</v>
      </c>
      <c r="H67" s="109" t="s">
        <v>81</v>
      </c>
      <c r="I67" s="109" t="s">
        <v>76</v>
      </c>
    </row>
    <row r="68" spans="6:9" ht="12.75">
      <c r="F68" s="108" t="s">
        <v>40</v>
      </c>
      <c r="G68" s="109" t="s">
        <v>128</v>
      </c>
      <c r="H68" s="109" t="s">
        <v>129</v>
      </c>
      <c r="I68" s="109" t="s">
        <v>130</v>
      </c>
    </row>
    <row r="69" spans="6:9" ht="12.75">
      <c r="F69" s="107" t="s">
        <v>46</v>
      </c>
      <c r="G69" s="107" t="s">
        <v>29</v>
      </c>
      <c r="H69" s="107" t="s">
        <v>30</v>
      </c>
      <c r="I69" s="107" t="s">
        <v>31</v>
      </c>
    </row>
    <row r="70" spans="6:9" ht="12.75">
      <c r="F70" s="107" t="s">
        <v>46</v>
      </c>
      <c r="G70" s="107" t="s">
        <v>36</v>
      </c>
      <c r="H70" s="107" t="s">
        <v>30</v>
      </c>
      <c r="I70" s="107" t="s">
        <v>37</v>
      </c>
    </row>
    <row r="71" spans="6:9" ht="33.75">
      <c r="F71" s="108" t="s">
        <v>46</v>
      </c>
      <c r="G71" s="109" t="s">
        <v>131</v>
      </c>
      <c r="H71" s="109" t="s">
        <v>132</v>
      </c>
      <c r="I71" s="109" t="s">
        <v>133</v>
      </c>
    </row>
    <row r="72" spans="6:9" ht="12.75">
      <c r="F72" s="106" t="s">
        <v>46</v>
      </c>
      <c r="G72" s="106" t="s">
        <v>286</v>
      </c>
      <c r="H72" s="106" t="s">
        <v>287</v>
      </c>
      <c r="I72" s="106" t="s">
        <v>133</v>
      </c>
    </row>
    <row r="73" spans="6:9" ht="12.75">
      <c r="F73" s="106" t="s">
        <v>46</v>
      </c>
      <c r="G73" s="106" t="s">
        <v>134</v>
      </c>
      <c r="H73" s="106" t="s">
        <v>135</v>
      </c>
      <c r="I73" s="106" t="s">
        <v>133</v>
      </c>
    </row>
    <row r="74" spans="6:9" ht="12.75">
      <c r="F74" s="107" t="s">
        <v>46</v>
      </c>
      <c r="G74" s="107" t="s">
        <v>136</v>
      </c>
      <c r="H74" s="107" t="s">
        <v>137</v>
      </c>
      <c r="I74" s="107" t="s">
        <v>133</v>
      </c>
    </row>
    <row r="75" spans="6:9" ht="56.25">
      <c r="F75" s="108" t="s">
        <v>46</v>
      </c>
      <c r="G75" s="109" t="s">
        <v>80</v>
      </c>
      <c r="H75" s="109" t="s">
        <v>81</v>
      </c>
      <c r="I75" s="109" t="s">
        <v>82</v>
      </c>
    </row>
    <row r="76" spans="6:9" ht="12.75">
      <c r="F76" s="106" t="s">
        <v>46</v>
      </c>
      <c r="G76" s="106" t="s">
        <v>277</v>
      </c>
      <c r="H76" s="106" t="s">
        <v>81</v>
      </c>
      <c r="I76" s="106" t="s">
        <v>278</v>
      </c>
    </row>
    <row r="77" spans="6:9" ht="12.75">
      <c r="F77" s="112" t="s">
        <v>46</v>
      </c>
      <c r="G77" s="106" t="s">
        <v>48</v>
      </c>
      <c r="H77" s="106" t="s">
        <v>49</v>
      </c>
      <c r="I77" s="106" t="s">
        <v>50</v>
      </c>
    </row>
    <row r="78" spans="6:9" ht="12.75">
      <c r="F78" s="106" t="s">
        <v>46</v>
      </c>
      <c r="G78" s="106" t="s">
        <v>87</v>
      </c>
      <c r="H78" s="106" t="s">
        <v>88</v>
      </c>
      <c r="I78" s="106" t="s">
        <v>89</v>
      </c>
    </row>
    <row r="79" spans="6:9" ht="22.5">
      <c r="F79" s="108" t="s">
        <v>52</v>
      </c>
      <c r="G79" s="109" t="s">
        <v>143</v>
      </c>
      <c r="H79" s="109" t="s">
        <v>144</v>
      </c>
      <c r="I79" s="109" t="s">
        <v>140</v>
      </c>
    </row>
    <row r="80" spans="6:9" ht="12.75">
      <c r="F80" s="106" t="s">
        <v>52</v>
      </c>
      <c r="G80" s="106" t="s">
        <v>288</v>
      </c>
      <c r="H80" s="106" t="s">
        <v>289</v>
      </c>
      <c r="I80" s="106" t="s">
        <v>140</v>
      </c>
    </row>
    <row r="81" spans="6:9" ht="12.75">
      <c r="F81" s="108" t="s">
        <v>52</v>
      </c>
      <c r="G81" s="109" t="s">
        <v>138</v>
      </c>
      <c r="H81" s="109" t="s">
        <v>139</v>
      </c>
      <c r="I81" s="109" t="s">
        <v>140</v>
      </c>
    </row>
    <row r="82" spans="6:9" ht="12.75">
      <c r="F82" s="106" t="s">
        <v>52</v>
      </c>
      <c r="G82" s="106" t="s">
        <v>290</v>
      </c>
      <c r="H82" s="106" t="s">
        <v>291</v>
      </c>
      <c r="I82" s="106" t="s">
        <v>140</v>
      </c>
    </row>
    <row r="83" spans="6:9" ht="12.75">
      <c r="F83" s="108" t="s">
        <v>52</v>
      </c>
      <c r="G83" s="109" t="s">
        <v>141</v>
      </c>
      <c r="H83" s="109" t="s">
        <v>142</v>
      </c>
      <c r="I83" s="109" t="s">
        <v>140</v>
      </c>
    </row>
    <row r="84" spans="6:9" ht="12.75">
      <c r="F84" s="108" t="s">
        <v>58</v>
      </c>
      <c r="G84" s="109" t="s">
        <v>145</v>
      </c>
      <c r="H84" s="109" t="s">
        <v>146</v>
      </c>
      <c r="I84" s="109" t="s">
        <v>147</v>
      </c>
    </row>
    <row r="85" spans="6:9" ht="12.75">
      <c r="F85" s="111" t="s">
        <v>58</v>
      </c>
      <c r="G85" s="113" t="s">
        <v>148</v>
      </c>
      <c r="H85" s="113" t="s">
        <v>149</v>
      </c>
      <c r="I85" s="113" t="s">
        <v>76</v>
      </c>
    </row>
    <row r="86" spans="6:9" ht="12.75">
      <c r="F86" s="111" t="s">
        <v>61</v>
      </c>
      <c r="G86" s="113" t="s">
        <v>150</v>
      </c>
      <c r="H86" s="113" t="s">
        <v>151</v>
      </c>
      <c r="I86" s="113" t="s">
        <v>152</v>
      </c>
    </row>
    <row r="87" spans="6:9" ht="12.75">
      <c r="F87" s="110" t="s">
        <v>66</v>
      </c>
      <c r="G87" s="110" t="s">
        <v>29</v>
      </c>
      <c r="H87" s="110" t="s">
        <v>30</v>
      </c>
      <c r="I87" s="110" t="s">
        <v>31</v>
      </c>
    </row>
    <row r="88" spans="6:9" ht="12.75">
      <c r="F88" s="110" t="s">
        <v>66</v>
      </c>
      <c r="G88" s="110" t="s">
        <v>36</v>
      </c>
      <c r="H88" s="110" t="s">
        <v>30</v>
      </c>
      <c r="I88" s="110" t="s">
        <v>37</v>
      </c>
    </row>
    <row r="89" spans="6:9" ht="12.75">
      <c r="F89" s="112" t="s">
        <v>66</v>
      </c>
      <c r="G89" s="112" t="s">
        <v>296</v>
      </c>
      <c r="H89" s="112" t="s">
        <v>297</v>
      </c>
      <c r="I89" s="112" t="s">
        <v>155</v>
      </c>
    </row>
    <row r="90" spans="6:9" ht="12.75">
      <c r="F90" s="111" t="s">
        <v>66</v>
      </c>
      <c r="G90" s="113" t="s">
        <v>156</v>
      </c>
      <c r="H90" s="113" t="s">
        <v>157</v>
      </c>
      <c r="I90" s="113" t="s">
        <v>155</v>
      </c>
    </row>
    <row r="91" spans="6:9" ht="12.75">
      <c r="F91" s="111" t="s">
        <v>66</v>
      </c>
      <c r="G91" s="113" t="s">
        <v>153</v>
      </c>
      <c r="H91" s="113" t="s">
        <v>154</v>
      </c>
      <c r="I91" s="113" t="s">
        <v>155</v>
      </c>
    </row>
    <row r="92" spans="6:9" ht="12.75">
      <c r="F92" s="112" t="s">
        <v>66</v>
      </c>
      <c r="G92" s="112" t="s">
        <v>292</v>
      </c>
      <c r="H92" s="112" t="s">
        <v>293</v>
      </c>
      <c r="I92" s="112" t="s">
        <v>155</v>
      </c>
    </row>
    <row r="93" spans="6:9" ht="12.75">
      <c r="F93" s="112" t="s">
        <v>66</v>
      </c>
      <c r="G93" s="112" t="s">
        <v>80</v>
      </c>
      <c r="H93" s="112" t="s">
        <v>81</v>
      </c>
      <c r="I93" s="112" t="s">
        <v>82</v>
      </c>
    </row>
    <row r="94" spans="6:9" ht="12.75">
      <c r="F94" s="112" t="s">
        <v>66</v>
      </c>
      <c r="G94" s="112" t="s">
        <v>277</v>
      </c>
      <c r="H94" s="112" t="s">
        <v>81</v>
      </c>
      <c r="I94" s="112" t="s">
        <v>278</v>
      </c>
    </row>
    <row r="95" spans="6:9" ht="12.75">
      <c r="F95" s="112" t="s">
        <v>66</v>
      </c>
      <c r="G95" s="112" t="s">
        <v>279</v>
      </c>
      <c r="H95" s="112" t="s">
        <v>280</v>
      </c>
      <c r="I95" s="112" t="s">
        <v>281</v>
      </c>
    </row>
    <row r="96" spans="6:9" ht="12.75">
      <c r="F96" s="112" t="s">
        <v>66</v>
      </c>
      <c r="G96" s="112" t="s">
        <v>48</v>
      </c>
      <c r="H96" s="112" t="s">
        <v>49</v>
      </c>
      <c r="I96" s="112" t="s">
        <v>50</v>
      </c>
    </row>
    <row r="97" spans="6:9" ht="12.75">
      <c r="F97" s="111" t="s">
        <v>66</v>
      </c>
      <c r="G97" s="113" t="s">
        <v>158</v>
      </c>
      <c r="H97" s="113" t="s">
        <v>159</v>
      </c>
      <c r="I97" s="113" t="s">
        <v>155</v>
      </c>
    </row>
    <row r="98" spans="6:9" ht="12.75">
      <c r="F98" s="111" t="s">
        <v>66</v>
      </c>
      <c r="G98" s="113" t="s">
        <v>87</v>
      </c>
      <c r="H98" s="113" t="s">
        <v>88</v>
      </c>
      <c r="I98" s="113" t="s">
        <v>89</v>
      </c>
    </row>
    <row r="99" spans="6:9" ht="12.75">
      <c r="F99" s="112" t="s">
        <v>66</v>
      </c>
      <c r="G99" s="112" t="s">
        <v>294</v>
      </c>
      <c r="H99" s="112" t="s">
        <v>295</v>
      </c>
      <c r="I99" s="112" t="s">
        <v>155</v>
      </c>
    </row>
    <row r="100" spans="6:9" ht="12.75">
      <c r="F100" s="111" t="s">
        <v>69</v>
      </c>
      <c r="G100" s="113" t="s">
        <v>163</v>
      </c>
      <c r="H100" s="113" t="s">
        <v>164</v>
      </c>
      <c r="I100" s="113" t="s">
        <v>162</v>
      </c>
    </row>
    <row r="101" spans="6:9" ht="12.75">
      <c r="F101" s="112" t="s">
        <v>69</v>
      </c>
      <c r="G101" s="112" t="s">
        <v>160</v>
      </c>
      <c r="H101" s="112" t="s">
        <v>161</v>
      </c>
      <c r="I101" s="112" t="s">
        <v>162</v>
      </c>
    </row>
    <row r="102" spans="6:9" ht="12.75">
      <c r="F102" s="112" t="s">
        <v>72</v>
      </c>
      <c r="G102" s="112" t="s">
        <v>343</v>
      </c>
      <c r="H102" s="112">
        <v>6011001159</v>
      </c>
      <c r="I102" s="112">
        <v>601101001</v>
      </c>
    </row>
    <row r="103" spans="6:9" ht="12.75">
      <c r="F103" s="111" t="s">
        <v>72</v>
      </c>
      <c r="G103" s="113" t="s">
        <v>165</v>
      </c>
      <c r="H103" s="113" t="s">
        <v>166</v>
      </c>
      <c r="I103" s="113" t="s">
        <v>167</v>
      </c>
    </row>
    <row r="104" spans="6:9" ht="12.75">
      <c r="F104" s="112" t="s">
        <v>72</v>
      </c>
      <c r="G104" s="112" t="s">
        <v>298</v>
      </c>
      <c r="H104" s="112" t="s">
        <v>299</v>
      </c>
      <c r="I104" s="112" t="s">
        <v>167</v>
      </c>
    </row>
    <row r="105" spans="6:9" ht="56.25">
      <c r="F105" s="111" t="s">
        <v>72</v>
      </c>
      <c r="G105" s="113" t="s">
        <v>80</v>
      </c>
      <c r="H105" s="113" t="s">
        <v>81</v>
      </c>
      <c r="I105" s="113" t="s">
        <v>82</v>
      </c>
    </row>
    <row r="106" spans="6:9" ht="12.75">
      <c r="F106" s="112" t="s">
        <v>72</v>
      </c>
      <c r="G106" s="112" t="s">
        <v>277</v>
      </c>
      <c r="H106" s="112" t="s">
        <v>81</v>
      </c>
      <c r="I106" s="112" t="s">
        <v>278</v>
      </c>
    </row>
    <row r="107" spans="6:9" ht="12.75">
      <c r="F107" s="112" t="s">
        <v>72</v>
      </c>
      <c r="G107" s="112" t="s">
        <v>138</v>
      </c>
      <c r="H107" s="112" t="s">
        <v>139</v>
      </c>
      <c r="I107" s="112" t="s">
        <v>140</v>
      </c>
    </row>
    <row r="108" spans="6:9" ht="33.75">
      <c r="F108" s="111" t="s">
        <v>72</v>
      </c>
      <c r="G108" s="113" t="s">
        <v>168</v>
      </c>
      <c r="H108" s="113" t="s">
        <v>169</v>
      </c>
      <c r="I108" s="113" t="s">
        <v>167</v>
      </c>
    </row>
    <row r="109" spans="6:9" ht="12.75">
      <c r="F109" s="111" t="s">
        <v>78</v>
      </c>
      <c r="G109" s="113" t="s">
        <v>575</v>
      </c>
      <c r="H109" s="113" t="s">
        <v>253</v>
      </c>
      <c r="I109" s="113" t="s">
        <v>44</v>
      </c>
    </row>
    <row r="110" spans="6:9" ht="12.75">
      <c r="F110" s="111" t="s">
        <v>78</v>
      </c>
      <c r="G110" s="113" t="s">
        <v>173</v>
      </c>
      <c r="H110" s="113" t="s">
        <v>174</v>
      </c>
      <c r="I110" s="113" t="s">
        <v>172</v>
      </c>
    </row>
    <row r="111" spans="6:9" ht="12.75">
      <c r="F111" s="111" t="s">
        <v>78</v>
      </c>
      <c r="G111" s="113" t="s">
        <v>175</v>
      </c>
      <c r="H111" s="113" t="s">
        <v>176</v>
      </c>
      <c r="I111" s="113" t="s">
        <v>172</v>
      </c>
    </row>
    <row r="112" spans="6:9" ht="12.75">
      <c r="F112" s="112" t="s">
        <v>78</v>
      </c>
      <c r="G112" s="112" t="s">
        <v>344</v>
      </c>
      <c r="H112" s="112">
        <v>6012003550</v>
      </c>
      <c r="I112" s="112">
        <v>601201001</v>
      </c>
    </row>
    <row r="113" spans="6:9" ht="12.75">
      <c r="F113" s="111" t="s">
        <v>78</v>
      </c>
      <c r="G113" s="113" t="s">
        <v>170</v>
      </c>
      <c r="H113" s="113" t="s">
        <v>171</v>
      </c>
      <c r="I113" s="113" t="s">
        <v>172</v>
      </c>
    </row>
    <row r="114" spans="6:9" ht="12.75">
      <c r="F114" s="112" t="s">
        <v>78</v>
      </c>
      <c r="G114" s="112" t="s">
        <v>300</v>
      </c>
      <c r="H114" s="112" t="s">
        <v>301</v>
      </c>
      <c r="I114" s="112" t="s">
        <v>172</v>
      </c>
    </row>
    <row r="115" spans="6:9" ht="12.75">
      <c r="F115" s="112" t="s">
        <v>78</v>
      </c>
      <c r="G115" s="112" t="s">
        <v>302</v>
      </c>
      <c r="H115" s="112" t="s">
        <v>303</v>
      </c>
      <c r="I115" s="112" t="s">
        <v>172</v>
      </c>
    </row>
    <row r="116" spans="6:9" ht="12.75">
      <c r="F116" s="111" t="s">
        <v>78</v>
      </c>
      <c r="G116" s="113" t="s">
        <v>177</v>
      </c>
      <c r="H116" s="113" t="s">
        <v>178</v>
      </c>
      <c r="I116" s="113" t="s">
        <v>172</v>
      </c>
    </row>
    <row r="117" spans="6:9" ht="12.75">
      <c r="F117" s="112" t="s">
        <v>78</v>
      </c>
      <c r="G117" s="112" t="s">
        <v>304</v>
      </c>
      <c r="H117" s="112" t="s">
        <v>305</v>
      </c>
      <c r="I117" s="112" t="s">
        <v>172</v>
      </c>
    </row>
    <row r="118" spans="6:9" ht="12.75">
      <c r="F118" s="110" t="s">
        <v>83</v>
      </c>
      <c r="G118" s="110" t="s">
        <v>29</v>
      </c>
      <c r="H118" s="110" t="s">
        <v>30</v>
      </c>
      <c r="I118" s="110" t="s">
        <v>31</v>
      </c>
    </row>
    <row r="119" spans="6:9" ht="12.75">
      <c r="F119" s="110" t="s">
        <v>83</v>
      </c>
      <c r="G119" s="110" t="s">
        <v>36</v>
      </c>
      <c r="H119" s="110" t="s">
        <v>30</v>
      </c>
      <c r="I119" s="110" t="s">
        <v>37</v>
      </c>
    </row>
    <row r="120" spans="6:9" ht="12.75">
      <c r="F120" s="112" t="s">
        <v>83</v>
      </c>
      <c r="G120" s="112" t="s">
        <v>306</v>
      </c>
      <c r="H120" s="112" t="s">
        <v>307</v>
      </c>
      <c r="I120" s="112" t="s">
        <v>181</v>
      </c>
    </row>
    <row r="121" spans="6:9" ht="22.5">
      <c r="F121" s="111" t="s">
        <v>83</v>
      </c>
      <c r="G121" s="113" t="s">
        <v>179</v>
      </c>
      <c r="H121" s="113" t="s">
        <v>180</v>
      </c>
      <c r="I121" s="113" t="s">
        <v>181</v>
      </c>
    </row>
    <row r="122" spans="6:9" ht="56.25">
      <c r="F122" s="111" t="s">
        <v>83</v>
      </c>
      <c r="G122" s="113" t="s">
        <v>80</v>
      </c>
      <c r="H122" s="113" t="s">
        <v>81</v>
      </c>
      <c r="I122" s="113" t="s">
        <v>82</v>
      </c>
    </row>
    <row r="123" spans="6:9" ht="12.75">
      <c r="F123" s="112" t="s">
        <v>83</v>
      </c>
      <c r="G123" s="112" t="s">
        <v>277</v>
      </c>
      <c r="H123" s="112" t="s">
        <v>81</v>
      </c>
      <c r="I123" s="112" t="s">
        <v>278</v>
      </c>
    </row>
    <row r="124" spans="6:9" ht="12.75">
      <c r="F124" s="112" t="s">
        <v>83</v>
      </c>
      <c r="G124" s="112" t="s">
        <v>279</v>
      </c>
      <c r="H124" s="112" t="s">
        <v>280</v>
      </c>
      <c r="I124" s="112" t="s">
        <v>281</v>
      </c>
    </row>
    <row r="125" spans="6:9" ht="12.75">
      <c r="F125" s="112" t="s">
        <v>83</v>
      </c>
      <c r="G125" s="112" t="s">
        <v>347</v>
      </c>
      <c r="H125" s="112">
        <v>6013004998</v>
      </c>
      <c r="I125" s="112">
        <v>601301001</v>
      </c>
    </row>
    <row r="126" spans="6:9" ht="12.75">
      <c r="F126" s="112" t="s">
        <v>83</v>
      </c>
      <c r="G126" s="112" t="s">
        <v>48</v>
      </c>
      <c r="H126" s="112" t="s">
        <v>49</v>
      </c>
      <c r="I126" s="112" t="s">
        <v>50</v>
      </c>
    </row>
    <row r="127" spans="6:9" ht="22.5">
      <c r="F127" s="111" t="s">
        <v>83</v>
      </c>
      <c r="G127" s="113" t="s">
        <v>42</v>
      </c>
      <c r="H127" s="113" t="s">
        <v>43</v>
      </c>
      <c r="I127" s="113" t="s">
        <v>44</v>
      </c>
    </row>
    <row r="128" spans="6:9" ht="12.75">
      <c r="F128" s="111" t="s">
        <v>83</v>
      </c>
      <c r="G128" s="113" t="s">
        <v>87</v>
      </c>
      <c r="H128" s="113" t="s">
        <v>88</v>
      </c>
      <c r="I128" s="113" t="s">
        <v>89</v>
      </c>
    </row>
    <row r="129" spans="6:9" ht="12.75">
      <c r="F129" s="112" t="s">
        <v>83</v>
      </c>
      <c r="G129" s="112" t="s">
        <v>182</v>
      </c>
      <c r="H129" s="112" t="s">
        <v>183</v>
      </c>
      <c r="I129" s="112" t="s">
        <v>181</v>
      </c>
    </row>
    <row r="130" spans="6:9" ht="12.75">
      <c r="F130" s="111" t="s">
        <v>85</v>
      </c>
      <c r="G130" s="113" t="s">
        <v>184</v>
      </c>
      <c r="H130" s="113" t="s">
        <v>185</v>
      </c>
      <c r="I130" s="113" t="s">
        <v>186</v>
      </c>
    </row>
    <row r="131" spans="6:9" ht="12.75">
      <c r="F131" s="112" t="s">
        <v>85</v>
      </c>
      <c r="G131" s="112" t="s">
        <v>350</v>
      </c>
      <c r="H131" s="112">
        <v>6014003570</v>
      </c>
      <c r="I131" s="112">
        <v>601401001</v>
      </c>
    </row>
    <row r="132" spans="6:9" ht="12.75">
      <c r="F132" s="111" t="s">
        <v>90</v>
      </c>
      <c r="G132" s="113" t="s">
        <v>96</v>
      </c>
      <c r="H132" s="113" t="s">
        <v>97</v>
      </c>
      <c r="I132" s="113" t="s">
        <v>44</v>
      </c>
    </row>
    <row r="133" spans="6:9" ht="12.75">
      <c r="F133" s="111" t="s">
        <v>90</v>
      </c>
      <c r="G133" s="113" t="s">
        <v>187</v>
      </c>
      <c r="H133" s="113" t="s">
        <v>188</v>
      </c>
      <c r="I133" s="113" t="s">
        <v>189</v>
      </c>
    </row>
    <row r="134" spans="6:9" ht="12.75">
      <c r="F134" s="112" t="s">
        <v>90</v>
      </c>
      <c r="G134" s="112" t="s">
        <v>338</v>
      </c>
      <c r="H134" s="112">
        <v>6015777859</v>
      </c>
      <c r="I134" s="112">
        <v>601501001</v>
      </c>
    </row>
    <row r="135" spans="6:9" ht="56.25">
      <c r="F135" s="111" t="s">
        <v>90</v>
      </c>
      <c r="G135" s="113" t="s">
        <v>80</v>
      </c>
      <c r="H135" s="113" t="s">
        <v>81</v>
      </c>
      <c r="I135" s="113" t="s">
        <v>82</v>
      </c>
    </row>
    <row r="136" spans="6:9" ht="12.75">
      <c r="F136" s="112" t="s">
        <v>90</v>
      </c>
      <c r="G136" s="112" t="s">
        <v>277</v>
      </c>
      <c r="H136" s="112" t="s">
        <v>81</v>
      </c>
      <c r="I136" s="112" t="s">
        <v>278</v>
      </c>
    </row>
    <row r="137" spans="6:9" ht="22.5">
      <c r="F137" s="111" t="s">
        <v>90</v>
      </c>
      <c r="G137" s="113" t="s">
        <v>42</v>
      </c>
      <c r="H137" s="113" t="s">
        <v>43</v>
      </c>
      <c r="I137" s="113" t="s">
        <v>44</v>
      </c>
    </row>
    <row r="138" spans="6:9" ht="12.75">
      <c r="F138" s="112" t="s">
        <v>92</v>
      </c>
      <c r="G138" s="112" t="s">
        <v>308</v>
      </c>
      <c r="H138" s="112" t="s">
        <v>309</v>
      </c>
      <c r="I138" s="112" t="s">
        <v>192</v>
      </c>
    </row>
    <row r="139" spans="6:9" ht="12.75">
      <c r="F139" s="110" t="s">
        <v>92</v>
      </c>
      <c r="G139" s="110" t="s">
        <v>190</v>
      </c>
      <c r="H139" s="110" t="s">
        <v>191</v>
      </c>
      <c r="I139" s="110" t="s">
        <v>192</v>
      </c>
    </row>
    <row r="140" spans="6:9" ht="12.75">
      <c r="F140" s="111" t="s">
        <v>92</v>
      </c>
      <c r="G140" s="113" t="s">
        <v>193</v>
      </c>
      <c r="H140" s="113" t="s">
        <v>194</v>
      </c>
      <c r="I140" s="113" t="s">
        <v>192</v>
      </c>
    </row>
    <row r="141" spans="6:9" ht="12.75">
      <c r="F141" s="110" t="s">
        <v>94</v>
      </c>
      <c r="G141" s="110" t="s">
        <v>29</v>
      </c>
      <c r="H141" s="110" t="s">
        <v>30</v>
      </c>
      <c r="I141" s="110" t="s">
        <v>31</v>
      </c>
    </row>
    <row r="142" spans="6:9" ht="12.75">
      <c r="F142" s="110" t="s">
        <v>94</v>
      </c>
      <c r="G142" s="110" t="s">
        <v>36</v>
      </c>
      <c r="H142" s="110" t="s">
        <v>30</v>
      </c>
      <c r="I142" s="110" t="s">
        <v>37</v>
      </c>
    </row>
    <row r="143" spans="6:9" ht="12.75">
      <c r="F143" s="111" t="s">
        <v>94</v>
      </c>
      <c r="G143" s="113" t="s">
        <v>202</v>
      </c>
      <c r="H143" s="113" t="s">
        <v>203</v>
      </c>
      <c r="I143" s="113" t="s">
        <v>197</v>
      </c>
    </row>
    <row r="144" spans="6:9" ht="12.75">
      <c r="F144" s="112" t="s">
        <v>94</v>
      </c>
      <c r="G144" s="112" t="s">
        <v>279</v>
      </c>
      <c r="H144" s="112" t="s">
        <v>280</v>
      </c>
      <c r="I144" s="112" t="s">
        <v>281</v>
      </c>
    </row>
    <row r="145" spans="6:9" ht="12.75">
      <c r="F145" s="111" t="s">
        <v>94</v>
      </c>
      <c r="G145" s="113" t="s">
        <v>195</v>
      </c>
      <c r="H145" s="113" t="s">
        <v>196</v>
      </c>
      <c r="I145" s="113" t="s">
        <v>197</v>
      </c>
    </row>
    <row r="146" spans="6:9" ht="12.75">
      <c r="F146" s="111" t="s">
        <v>94</v>
      </c>
      <c r="G146" s="113" t="s">
        <v>198</v>
      </c>
      <c r="H146" s="113" t="s">
        <v>199</v>
      </c>
      <c r="I146" s="113" t="s">
        <v>197</v>
      </c>
    </row>
    <row r="147" spans="6:9" ht="12.75">
      <c r="F147" s="112" t="s">
        <v>94</v>
      </c>
      <c r="G147" s="112" t="s">
        <v>48</v>
      </c>
      <c r="H147" s="112" t="s">
        <v>49</v>
      </c>
      <c r="I147" s="112" t="s">
        <v>50</v>
      </c>
    </row>
    <row r="148" spans="6:9" ht="12.75">
      <c r="F148" s="112" t="s">
        <v>94</v>
      </c>
      <c r="G148" s="112" t="s">
        <v>310</v>
      </c>
      <c r="H148" s="112" t="s">
        <v>311</v>
      </c>
      <c r="I148" s="112" t="s">
        <v>197</v>
      </c>
    </row>
    <row r="149" spans="6:9" ht="12.75">
      <c r="F149" s="111" t="s">
        <v>94</v>
      </c>
      <c r="G149" s="113" t="s">
        <v>200</v>
      </c>
      <c r="H149" s="113" t="s">
        <v>201</v>
      </c>
      <c r="I149" s="113" t="s">
        <v>197</v>
      </c>
    </row>
    <row r="150" spans="6:9" ht="12.75">
      <c r="F150" s="111" t="s">
        <v>94</v>
      </c>
      <c r="G150" s="113" t="s">
        <v>87</v>
      </c>
      <c r="H150" s="113" t="s">
        <v>88</v>
      </c>
      <c r="I150" s="113" t="s">
        <v>89</v>
      </c>
    </row>
    <row r="151" spans="6:9" ht="12.75">
      <c r="F151" s="110" t="s">
        <v>98</v>
      </c>
      <c r="G151" s="110" t="s">
        <v>336</v>
      </c>
      <c r="H151" s="110" t="s">
        <v>337</v>
      </c>
      <c r="I151" s="110" t="s">
        <v>44</v>
      </c>
    </row>
    <row r="152" spans="6:9" ht="12.75">
      <c r="F152" s="110" t="s">
        <v>98</v>
      </c>
      <c r="G152" s="110" t="s">
        <v>29</v>
      </c>
      <c r="H152" s="110" t="s">
        <v>30</v>
      </c>
      <c r="I152" s="110" t="s">
        <v>31</v>
      </c>
    </row>
    <row r="153" spans="6:9" ht="12.75">
      <c r="F153" s="110" t="s">
        <v>98</v>
      </c>
      <c r="G153" s="110" t="s">
        <v>36</v>
      </c>
      <c r="H153" s="110" t="s">
        <v>30</v>
      </c>
      <c r="I153" s="110" t="s">
        <v>37</v>
      </c>
    </row>
    <row r="154" spans="6:9" ht="12.75">
      <c r="F154" s="112" t="s">
        <v>98</v>
      </c>
      <c r="G154" s="112" t="s">
        <v>314</v>
      </c>
      <c r="H154" s="112" t="s">
        <v>315</v>
      </c>
      <c r="I154" s="112" t="s">
        <v>209</v>
      </c>
    </row>
    <row r="155" spans="6:9" ht="12.75">
      <c r="F155" s="112" t="s">
        <v>98</v>
      </c>
      <c r="G155" s="112" t="s">
        <v>318</v>
      </c>
      <c r="H155" s="112" t="s">
        <v>319</v>
      </c>
      <c r="I155" s="112" t="s">
        <v>44</v>
      </c>
    </row>
    <row r="156" spans="6:9" ht="12.75">
      <c r="F156" s="111" t="s">
        <v>98</v>
      </c>
      <c r="G156" s="113" t="s">
        <v>204</v>
      </c>
      <c r="H156" s="113" t="s">
        <v>205</v>
      </c>
      <c r="I156" s="113" t="s">
        <v>206</v>
      </c>
    </row>
    <row r="157" spans="6:9" ht="12.75">
      <c r="F157" s="112" t="s">
        <v>98</v>
      </c>
      <c r="G157" s="112" t="s">
        <v>316</v>
      </c>
      <c r="H157" s="112" t="s">
        <v>317</v>
      </c>
      <c r="I157" s="112" t="s">
        <v>44</v>
      </c>
    </row>
    <row r="158" spans="6:9" ht="12.75">
      <c r="F158" s="112" t="s">
        <v>98</v>
      </c>
      <c r="G158" s="112" t="s">
        <v>207</v>
      </c>
      <c r="H158" s="112" t="s">
        <v>208</v>
      </c>
      <c r="I158" s="112" t="s">
        <v>209</v>
      </c>
    </row>
    <row r="159" spans="6:9" ht="12.75">
      <c r="F159" s="112" t="s">
        <v>98</v>
      </c>
      <c r="G159" s="112" t="s">
        <v>48</v>
      </c>
      <c r="H159" s="112" t="s">
        <v>49</v>
      </c>
      <c r="I159" s="112" t="s">
        <v>50</v>
      </c>
    </row>
    <row r="160" spans="6:9" ht="12.75">
      <c r="F160" s="112" t="s">
        <v>98</v>
      </c>
      <c r="G160" s="112" t="s">
        <v>320</v>
      </c>
      <c r="H160" s="112" t="s">
        <v>321</v>
      </c>
      <c r="I160" s="112" t="s">
        <v>44</v>
      </c>
    </row>
    <row r="161" spans="6:9" ht="12.75">
      <c r="F161" s="110" t="s">
        <v>98</v>
      </c>
      <c r="G161" s="110" t="s">
        <v>210</v>
      </c>
      <c r="H161" s="110">
        <v>6037009138</v>
      </c>
      <c r="I161" s="110">
        <v>603701001</v>
      </c>
    </row>
    <row r="162" spans="6:9" ht="12.75">
      <c r="F162" s="112" t="s">
        <v>98</v>
      </c>
      <c r="G162" s="112" t="s">
        <v>312</v>
      </c>
      <c r="H162" s="112" t="s">
        <v>313</v>
      </c>
      <c r="I162" s="112" t="s">
        <v>44</v>
      </c>
    </row>
    <row r="163" spans="6:9" ht="12.75">
      <c r="F163" s="111" t="s">
        <v>98</v>
      </c>
      <c r="G163" s="113" t="s">
        <v>211</v>
      </c>
      <c r="H163" s="113" t="s">
        <v>212</v>
      </c>
      <c r="I163" s="113" t="s">
        <v>44</v>
      </c>
    </row>
    <row r="164" spans="6:9" ht="12.75">
      <c r="F164" s="112" t="s">
        <v>98</v>
      </c>
      <c r="G164" s="112" t="s">
        <v>322</v>
      </c>
      <c r="H164" s="112" t="s">
        <v>323</v>
      </c>
      <c r="I164" s="112" t="s">
        <v>209</v>
      </c>
    </row>
    <row r="165" spans="6:9" ht="12.75">
      <c r="F165" s="110" t="s">
        <v>98</v>
      </c>
      <c r="G165" s="110" t="s">
        <v>213</v>
      </c>
      <c r="H165" s="110" t="s">
        <v>214</v>
      </c>
      <c r="I165" s="110" t="s">
        <v>206</v>
      </c>
    </row>
    <row r="166" spans="6:9" ht="12.75">
      <c r="F166" s="111" t="s">
        <v>98</v>
      </c>
      <c r="G166" s="113" t="s">
        <v>576</v>
      </c>
      <c r="H166" s="113">
        <v>6037009138</v>
      </c>
      <c r="I166" s="113">
        <v>603701001</v>
      </c>
    </row>
    <row r="167" spans="6:9" ht="22.5">
      <c r="F167" s="111" t="s">
        <v>98</v>
      </c>
      <c r="G167" s="113" t="s">
        <v>42</v>
      </c>
      <c r="H167" s="113" t="s">
        <v>43</v>
      </c>
      <c r="I167" s="113" t="s">
        <v>44</v>
      </c>
    </row>
    <row r="168" spans="6:9" ht="12.75">
      <c r="F168" s="112" t="s">
        <v>98</v>
      </c>
      <c r="G168" s="112" t="s">
        <v>348</v>
      </c>
      <c r="H168" s="112">
        <v>6027083982</v>
      </c>
      <c r="I168" s="112">
        <v>603701001</v>
      </c>
    </row>
    <row r="169" spans="6:9" ht="12.75">
      <c r="F169" s="111" t="s">
        <v>98</v>
      </c>
      <c r="G169" s="113" t="s">
        <v>217</v>
      </c>
      <c r="H169" s="113" t="s">
        <v>218</v>
      </c>
      <c r="I169" s="113" t="s">
        <v>209</v>
      </c>
    </row>
    <row r="170" spans="6:9" ht="12.75">
      <c r="F170" s="111" t="s">
        <v>98</v>
      </c>
      <c r="G170" s="113" t="s">
        <v>87</v>
      </c>
      <c r="H170" s="113" t="s">
        <v>88</v>
      </c>
      <c r="I170" s="113" t="s">
        <v>89</v>
      </c>
    </row>
    <row r="171" spans="6:9" ht="12.75">
      <c r="F171" s="112" t="s">
        <v>98</v>
      </c>
      <c r="G171" s="112" t="s">
        <v>215</v>
      </c>
      <c r="H171" s="112" t="s">
        <v>216</v>
      </c>
      <c r="I171" s="112" t="s">
        <v>209</v>
      </c>
    </row>
    <row r="172" spans="6:9" ht="12.75">
      <c r="F172" s="111" t="s">
        <v>103</v>
      </c>
      <c r="G172" s="113" t="s">
        <v>219</v>
      </c>
      <c r="H172" s="113" t="s">
        <v>220</v>
      </c>
      <c r="I172" s="113" t="s">
        <v>221</v>
      </c>
    </row>
    <row r="173" spans="6:9" ht="12.75">
      <c r="F173" s="111" t="s">
        <v>106</v>
      </c>
      <c r="G173" s="113" t="s">
        <v>571</v>
      </c>
      <c r="H173" s="113" t="s">
        <v>101</v>
      </c>
      <c r="I173" s="113" t="s">
        <v>102</v>
      </c>
    </row>
    <row r="174" spans="6:9" ht="12.75">
      <c r="F174" s="110" t="s">
        <v>106</v>
      </c>
      <c r="G174" s="110" t="s">
        <v>100</v>
      </c>
      <c r="H174" s="110" t="s">
        <v>101</v>
      </c>
      <c r="I174" s="110" t="s">
        <v>102</v>
      </c>
    </row>
    <row r="175" spans="6:9" ht="12.75">
      <c r="F175" s="112" t="s">
        <v>106</v>
      </c>
      <c r="G175" s="112" t="s">
        <v>324</v>
      </c>
      <c r="H175" s="112" t="s">
        <v>325</v>
      </c>
      <c r="I175" s="112" t="s">
        <v>224</v>
      </c>
    </row>
    <row r="176" spans="6:9" ht="12.75">
      <c r="F176" s="112" t="s">
        <v>106</v>
      </c>
      <c r="G176" s="112" t="s">
        <v>222</v>
      </c>
      <c r="H176" s="112" t="s">
        <v>223</v>
      </c>
      <c r="I176" s="112" t="s">
        <v>224</v>
      </c>
    </row>
    <row r="177" spans="6:9" ht="12.75">
      <c r="F177" s="112" t="s">
        <v>106</v>
      </c>
      <c r="G177" s="112" t="s">
        <v>342</v>
      </c>
      <c r="H177" s="112">
        <v>6020005907</v>
      </c>
      <c r="I177" s="112">
        <v>602001001</v>
      </c>
    </row>
    <row r="178" spans="6:9" ht="12.75">
      <c r="F178" s="111" t="s">
        <v>106</v>
      </c>
      <c r="G178" s="113" t="s">
        <v>225</v>
      </c>
      <c r="H178" s="113" t="s">
        <v>226</v>
      </c>
      <c r="I178" s="113" t="s">
        <v>224</v>
      </c>
    </row>
    <row r="179" spans="6:9" ht="12.75">
      <c r="F179" s="111" t="s">
        <v>108</v>
      </c>
      <c r="G179" s="113" t="s">
        <v>227</v>
      </c>
      <c r="H179" s="113" t="s">
        <v>228</v>
      </c>
      <c r="I179" s="113" t="s">
        <v>229</v>
      </c>
    </row>
    <row r="180" spans="6:9" ht="12.75">
      <c r="F180" s="112" t="s">
        <v>108</v>
      </c>
      <c r="G180" s="112" t="s">
        <v>326</v>
      </c>
      <c r="H180" s="112" t="s">
        <v>327</v>
      </c>
      <c r="I180" s="112" t="s">
        <v>229</v>
      </c>
    </row>
    <row r="181" spans="6:9" ht="12.75">
      <c r="F181" s="112" t="s">
        <v>108</v>
      </c>
      <c r="G181" s="112" t="s">
        <v>328</v>
      </c>
      <c r="H181" s="112" t="s">
        <v>329</v>
      </c>
      <c r="I181" s="112" t="s">
        <v>229</v>
      </c>
    </row>
    <row r="182" spans="6:9" ht="12.75">
      <c r="F182" s="112" t="s">
        <v>108</v>
      </c>
      <c r="G182" s="112" t="s">
        <v>339</v>
      </c>
      <c r="H182" s="112">
        <v>6021005868</v>
      </c>
      <c r="I182" s="112">
        <v>602101001</v>
      </c>
    </row>
    <row r="183" spans="6:9" ht="12.75">
      <c r="F183" s="112" t="s">
        <v>108</v>
      </c>
      <c r="G183" s="112" t="s">
        <v>80</v>
      </c>
      <c r="H183" s="112" t="s">
        <v>81</v>
      </c>
      <c r="I183" s="112" t="s">
        <v>82</v>
      </c>
    </row>
    <row r="184" spans="6:9" ht="12.75">
      <c r="F184" s="112" t="s">
        <v>108</v>
      </c>
      <c r="G184" s="112" t="s">
        <v>277</v>
      </c>
      <c r="H184" s="112" t="s">
        <v>81</v>
      </c>
      <c r="I184" s="112" t="s">
        <v>278</v>
      </c>
    </row>
    <row r="185" spans="6:9" ht="22.5">
      <c r="F185" s="111" t="s">
        <v>108</v>
      </c>
      <c r="G185" s="113" t="s">
        <v>42</v>
      </c>
      <c r="H185" s="113" t="s">
        <v>43</v>
      </c>
      <c r="I185" s="113" t="s">
        <v>44</v>
      </c>
    </row>
    <row r="186" spans="6:9" ht="12.75">
      <c r="F186" s="110" t="s">
        <v>110</v>
      </c>
      <c r="G186" s="110" t="s">
        <v>29</v>
      </c>
      <c r="H186" s="110" t="s">
        <v>30</v>
      </c>
      <c r="I186" s="110" t="s">
        <v>31</v>
      </c>
    </row>
    <row r="187" spans="6:9" ht="12.75">
      <c r="F187" s="110" t="s">
        <v>110</v>
      </c>
      <c r="G187" s="110" t="s">
        <v>36</v>
      </c>
      <c r="H187" s="110" t="s">
        <v>30</v>
      </c>
      <c r="I187" s="110" t="s">
        <v>37</v>
      </c>
    </row>
    <row r="188" spans="6:9" ht="12.75">
      <c r="F188" s="111" t="s">
        <v>110</v>
      </c>
      <c r="G188" s="113" t="s">
        <v>235</v>
      </c>
      <c r="H188" s="113" t="s">
        <v>236</v>
      </c>
      <c r="I188" s="113" t="s">
        <v>232</v>
      </c>
    </row>
    <row r="189" spans="6:9" ht="12.75">
      <c r="F189" s="112" t="s">
        <v>110</v>
      </c>
      <c r="G189" s="112" t="s">
        <v>330</v>
      </c>
      <c r="H189" s="112" t="s">
        <v>331</v>
      </c>
      <c r="I189" s="112" t="s">
        <v>232</v>
      </c>
    </row>
    <row r="190" spans="6:9" ht="22.5">
      <c r="F190" s="111" t="s">
        <v>110</v>
      </c>
      <c r="G190" s="113" t="s">
        <v>230</v>
      </c>
      <c r="H190" s="113" t="s">
        <v>231</v>
      </c>
      <c r="I190" s="113" t="s">
        <v>232</v>
      </c>
    </row>
    <row r="191" spans="6:9" ht="22.5">
      <c r="F191" s="111" t="s">
        <v>110</v>
      </c>
      <c r="G191" s="113" t="s">
        <v>233</v>
      </c>
      <c r="H191" s="113" t="s">
        <v>234</v>
      </c>
      <c r="I191" s="113" t="s">
        <v>232</v>
      </c>
    </row>
    <row r="192" spans="6:9" ht="12.75">
      <c r="F192" s="112" t="s">
        <v>110</v>
      </c>
      <c r="G192" s="112" t="s">
        <v>346</v>
      </c>
      <c r="H192" s="112">
        <v>6022007226</v>
      </c>
      <c r="I192" s="112">
        <v>602201001</v>
      </c>
    </row>
    <row r="193" spans="6:9" ht="12.75">
      <c r="F193" s="112" t="s">
        <v>110</v>
      </c>
      <c r="G193" s="112" t="s">
        <v>80</v>
      </c>
      <c r="H193" s="112" t="s">
        <v>81</v>
      </c>
      <c r="I193" s="112" t="s">
        <v>82</v>
      </c>
    </row>
    <row r="194" spans="6:9" ht="12.75">
      <c r="F194" s="112" t="s">
        <v>110</v>
      </c>
      <c r="G194" s="112" t="s">
        <v>277</v>
      </c>
      <c r="H194" s="112" t="s">
        <v>81</v>
      </c>
      <c r="I194" s="112" t="s">
        <v>278</v>
      </c>
    </row>
    <row r="195" spans="6:9" ht="56.25">
      <c r="F195" s="111" t="s">
        <v>110</v>
      </c>
      <c r="G195" s="113" t="s">
        <v>120</v>
      </c>
      <c r="H195" s="113" t="s">
        <v>81</v>
      </c>
      <c r="I195" s="113" t="s">
        <v>76</v>
      </c>
    </row>
    <row r="196" spans="6:9" ht="12.75">
      <c r="F196" s="112" t="s">
        <v>110</v>
      </c>
      <c r="G196" s="112" t="s">
        <v>279</v>
      </c>
      <c r="H196" s="112" t="s">
        <v>280</v>
      </c>
      <c r="I196" s="112" t="s">
        <v>281</v>
      </c>
    </row>
    <row r="197" spans="6:9" ht="12.75">
      <c r="F197" s="112" t="s">
        <v>110</v>
      </c>
      <c r="G197" s="112" t="s">
        <v>48</v>
      </c>
      <c r="H197" s="112" t="s">
        <v>49</v>
      </c>
      <c r="I197" s="112" t="s">
        <v>50</v>
      </c>
    </row>
    <row r="198" spans="6:9" ht="12.75">
      <c r="F198" s="111" t="s">
        <v>110</v>
      </c>
      <c r="G198" s="113" t="s">
        <v>237</v>
      </c>
      <c r="H198" s="113" t="s">
        <v>238</v>
      </c>
      <c r="I198" s="113" t="s">
        <v>232</v>
      </c>
    </row>
    <row r="199" spans="6:9" ht="12.75">
      <c r="F199" s="111" t="s">
        <v>110</v>
      </c>
      <c r="G199" s="113" t="s">
        <v>87</v>
      </c>
      <c r="H199" s="113" t="s">
        <v>88</v>
      </c>
      <c r="I199" s="113" t="s">
        <v>89</v>
      </c>
    </row>
    <row r="200" spans="6:9" ht="12.75">
      <c r="F200" s="112" t="s">
        <v>110</v>
      </c>
      <c r="G200" s="112" t="s">
        <v>332</v>
      </c>
      <c r="H200" s="112" t="s">
        <v>333</v>
      </c>
      <c r="I200" s="112" t="s">
        <v>232</v>
      </c>
    </row>
    <row r="201" spans="6:9" ht="12.75">
      <c r="F201" s="110" t="s">
        <v>114</v>
      </c>
      <c r="G201" s="110" t="s">
        <v>29</v>
      </c>
      <c r="H201" s="110" t="s">
        <v>30</v>
      </c>
      <c r="I201" s="110" t="s">
        <v>31</v>
      </c>
    </row>
    <row r="202" spans="6:9" ht="12.75">
      <c r="F202" s="110" t="s">
        <v>114</v>
      </c>
      <c r="G202" s="110" t="s">
        <v>36</v>
      </c>
      <c r="H202" s="110" t="s">
        <v>30</v>
      </c>
      <c r="I202" s="110" t="s">
        <v>37</v>
      </c>
    </row>
    <row r="203" spans="6:9" ht="12.75">
      <c r="F203" s="110" t="s">
        <v>114</v>
      </c>
      <c r="G203" s="112" t="s">
        <v>334</v>
      </c>
      <c r="H203" s="112" t="s">
        <v>335</v>
      </c>
      <c r="I203" s="112" t="s">
        <v>241</v>
      </c>
    </row>
    <row r="204" spans="6:9" ht="12.75">
      <c r="F204" s="110" t="s">
        <v>114</v>
      </c>
      <c r="G204" s="112" t="s">
        <v>239</v>
      </c>
      <c r="H204" s="112" t="s">
        <v>240</v>
      </c>
      <c r="I204" s="112" t="s">
        <v>241</v>
      </c>
    </row>
    <row r="205" spans="6:9" ht="12.75">
      <c r="F205" s="110" t="s">
        <v>114</v>
      </c>
      <c r="G205" s="112" t="s">
        <v>277</v>
      </c>
      <c r="H205" s="112" t="s">
        <v>81</v>
      </c>
      <c r="I205" s="112" t="s">
        <v>278</v>
      </c>
    </row>
    <row r="206" spans="6:9" ht="12.75">
      <c r="F206" s="110" t="s">
        <v>114</v>
      </c>
      <c r="G206" s="112" t="s">
        <v>48</v>
      </c>
      <c r="H206" s="112" t="s">
        <v>49</v>
      </c>
      <c r="I206" s="112" t="s">
        <v>50</v>
      </c>
    </row>
    <row r="207" spans="6:9" ht="12.75">
      <c r="F207" s="110" t="s">
        <v>114</v>
      </c>
      <c r="G207" s="112" t="s">
        <v>87</v>
      </c>
      <c r="H207" s="112" t="s">
        <v>88</v>
      </c>
      <c r="I207" s="112" t="s">
        <v>89</v>
      </c>
    </row>
    <row r="208" spans="6:9" ht="22.5">
      <c r="F208" s="111" t="s">
        <v>577</v>
      </c>
      <c r="G208" s="113" t="s">
        <v>239</v>
      </c>
      <c r="H208" s="113" t="s">
        <v>240</v>
      </c>
      <c r="I208" s="113" t="s">
        <v>241</v>
      </c>
    </row>
    <row r="209" spans="6:9" ht="12.75">
      <c r="F209" s="111" t="s">
        <v>577</v>
      </c>
      <c r="G209" s="113" t="s">
        <v>87</v>
      </c>
      <c r="H209" s="113" t="s">
        <v>88</v>
      </c>
      <c r="I209" s="113" t="s">
        <v>89</v>
      </c>
    </row>
    <row r="210" spans="6:9" ht="12.75">
      <c r="F210" s="111" t="s">
        <v>118</v>
      </c>
      <c r="G210" s="113" t="s">
        <v>242</v>
      </c>
      <c r="H210" s="113" t="s">
        <v>243</v>
      </c>
      <c r="I210" s="113" t="s">
        <v>244</v>
      </c>
    </row>
    <row r="211" spans="6:9" ht="12.75">
      <c r="F211" s="114"/>
      <c r="G211" s="114"/>
      <c r="H211" s="114"/>
      <c r="I211" s="114"/>
    </row>
    <row r="212" spans="6:9" ht="12.75">
      <c r="F212" s="114"/>
      <c r="G212" s="114"/>
      <c r="H212" s="114"/>
      <c r="I212" s="114"/>
    </row>
    <row r="213" spans="6:9" ht="12.75">
      <c r="F213" s="114"/>
      <c r="G213" s="114"/>
      <c r="H213" s="114"/>
      <c r="I213" s="114"/>
    </row>
    <row r="214" spans="6:9" ht="12.75">
      <c r="F214" s="114"/>
      <c r="G214" s="114"/>
      <c r="H214" s="114"/>
      <c r="I214" s="114"/>
    </row>
    <row r="215" spans="6:9" ht="12.75">
      <c r="F215" s="114"/>
      <c r="G215" s="114"/>
      <c r="H215" s="114"/>
      <c r="I215" s="114"/>
    </row>
    <row r="216" spans="6:9" ht="12.75">
      <c r="F216" s="114"/>
      <c r="G216" s="114"/>
      <c r="H216" s="114"/>
      <c r="I216" s="114"/>
    </row>
    <row r="217" spans="6:9" ht="12.75">
      <c r="F217" s="114"/>
      <c r="G217" s="114"/>
      <c r="H217" s="114"/>
      <c r="I217" s="114"/>
    </row>
    <row r="218" spans="6:9" ht="12.75">
      <c r="F218" s="114"/>
      <c r="G218" s="114"/>
      <c r="H218" s="114"/>
      <c r="I218" s="114"/>
    </row>
    <row r="219" spans="6:9" ht="12.75">
      <c r="F219" s="114"/>
      <c r="G219" s="114"/>
      <c r="H219" s="114"/>
      <c r="I219" s="114"/>
    </row>
    <row r="220" spans="6:9" ht="12.75">
      <c r="F220" s="114"/>
      <c r="G220" s="114"/>
      <c r="H220" s="114"/>
      <c r="I220" s="114"/>
    </row>
    <row r="221" spans="6:9" ht="12.75">
      <c r="F221" s="114"/>
      <c r="G221" s="114"/>
      <c r="H221" s="114"/>
      <c r="I221" s="114"/>
    </row>
    <row r="222" spans="6:9" ht="12.75">
      <c r="F222" s="114"/>
      <c r="G222" s="114"/>
      <c r="H222" s="114"/>
      <c r="I222" s="114"/>
    </row>
    <row r="223" spans="6:9" ht="12.75">
      <c r="F223" s="114"/>
      <c r="G223" s="114"/>
      <c r="H223" s="114"/>
      <c r="I223" s="114"/>
    </row>
    <row r="224" spans="6:9" ht="12.75">
      <c r="F224" s="114"/>
      <c r="G224" s="114"/>
      <c r="H224" s="114"/>
      <c r="I224" s="114"/>
    </row>
    <row r="225" spans="6:9" ht="12.75">
      <c r="F225" s="114"/>
      <c r="G225" s="114"/>
      <c r="H225" s="114"/>
      <c r="I225" s="114"/>
    </row>
    <row r="226" spans="6:9" ht="12.75">
      <c r="F226" s="114"/>
      <c r="G226" s="114"/>
      <c r="H226" s="114"/>
      <c r="I226" s="114"/>
    </row>
    <row r="227" spans="6:9" ht="12.75">
      <c r="F227" s="114"/>
      <c r="G227" s="114"/>
      <c r="H227" s="114"/>
      <c r="I227" s="114"/>
    </row>
    <row r="228" spans="6:9" ht="12.75">
      <c r="F228" s="114"/>
      <c r="G228" s="114"/>
      <c r="H228" s="114"/>
      <c r="I228" s="114"/>
    </row>
    <row r="229" spans="6:9" ht="12.75">
      <c r="F229" s="114"/>
      <c r="G229" s="114"/>
      <c r="H229" s="114"/>
      <c r="I229" s="114"/>
    </row>
    <row r="230" spans="6:9" ht="12.75">
      <c r="F230" s="114"/>
      <c r="G230" s="114"/>
      <c r="H230" s="114"/>
      <c r="I230" s="114"/>
    </row>
    <row r="231" spans="6:9" ht="12.75">
      <c r="F231" s="114"/>
      <c r="G231" s="114"/>
      <c r="H231" s="114"/>
      <c r="I231" s="114"/>
    </row>
    <row r="232" spans="6:9" ht="12.75">
      <c r="F232" s="114"/>
      <c r="G232" s="114"/>
      <c r="H232" s="114"/>
      <c r="I232" s="114"/>
    </row>
    <row r="233" spans="6:9" ht="12.75">
      <c r="F233" s="114"/>
      <c r="G233" s="114"/>
      <c r="H233" s="114"/>
      <c r="I233" s="114"/>
    </row>
    <row r="234" spans="6:9" ht="12.75">
      <c r="F234" s="114"/>
      <c r="G234" s="114"/>
      <c r="H234" s="114"/>
      <c r="I234" s="114"/>
    </row>
    <row r="235" spans="6:9" ht="12.75">
      <c r="F235" s="114"/>
      <c r="G235" s="114"/>
      <c r="H235" s="114"/>
      <c r="I235" s="114"/>
    </row>
    <row r="236" spans="6:9" ht="12.75">
      <c r="F236" s="114"/>
      <c r="G236" s="114"/>
      <c r="H236" s="114"/>
      <c r="I236" s="114"/>
    </row>
    <row r="237" spans="6:9" ht="12.75">
      <c r="F237" s="114"/>
      <c r="G237" s="114"/>
      <c r="H237" s="114"/>
      <c r="I237" s="114"/>
    </row>
    <row r="238" spans="6:9" ht="12.75">
      <c r="F238" s="114"/>
      <c r="G238" s="114"/>
      <c r="H238" s="114"/>
      <c r="I238" s="114"/>
    </row>
    <row r="239" spans="6:9" ht="12.75">
      <c r="F239" s="114"/>
      <c r="G239" s="114"/>
      <c r="H239" s="114"/>
      <c r="I239" s="114"/>
    </row>
    <row r="240" spans="6:9" ht="12.75">
      <c r="F240" s="114"/>
      <c r="G240" s="114"/>
      <c r="H240" s="114"/>
      <c r="I240" s="114"/>
    </row>
    <row r="241" spans="6:9" ht="12.75">
      <c r="F241" s="114"/>
      <c r="G241" s="114"/>
      <c r="H241" s="114"/>
      <c r="I241" s="114"/>
    </row>
    <row r="242" spans="6:9" ht="12.75">
      <c r="F242" s="114"/>
      <c r="G242" s="114"/>
      <c r="H242" s="114"/>
      <c r="I242" s="114"/>
    </row>
    <row r="243" spans="6:9" ht="12.75">
      <c r="F243" s="114"/>
      <c r="G243" s="114"/>
      <c r="H243" s="114"/>
      <c r="I243" s="114"/>
    </row>
    <row r="244" spans="6:9" ht="12.75">
      <c r="F244" s="114"/>
      <c r="G244" s="114"/>
      <c r="H244" s="114"/>
      <c r="I244" s="114"/>
    </row>
    <row r="245" spans="6:9" ht="12.75">
      <c r="F245" s="114"/>
      <c r="G245" s="114"/>
      <c r="H245" s="114"/>
      <c r="I245" s="114"/>
    </row>
    <row r="246" spans="6:9" ht="12.75">
      <c r="F246" s="114"/>
      <c r="G246" s="114"/>
      <c r="H246" s="114"/>
      <c r="I246" s="114"/>
    </row>
    <row r="247" spans="6:9" ht="12.75">
      <c r="F247" s="114"/>
      <c r="G247" s="114"/>
      <c r="H247" s="114"/>
      <c r="I247" s="114"/>
    </row>
    <row r="248" spans="6:9" ht="12.75">
      <c r="F248" s="114"/>
      <c r="G248" s="114"/>
      <c r="H248" s="114"/>
      <c r="I248" s="114"/>
    </row>
    <row r="249" spans="6:9" ht="12.75">
      <c r="F249" s="114"/>
      <c r="G249" s="114"/>
      <c r="H249" s="114"/>
      <c r="I249" s="114"/>
    </row>
    <row r="250" spans="6:9" ht="12.75">
      <c r="F250" s="114"/>
      <c r="G250" s="114"/>
      <c r="H250" s="114"/>
      <c r="I250" s="114"/>
    </row>
    <row r="251" spans="6:9" ht="12.75">
      <c r="F251" s="114"/>
      <c r="G251" s="114"/>
      <c r="H251" s="114"/>
      <c r="I251" s="114"/>
    </row>
    <row r="252" spans="6:9" ht="12.75">
      <c r="F252" s="114"/>
      <c r="G252" s="114"/>
      <c r="H252" s="114"/>
      <c r="I252" s="114"/>
    </row>
    <row r="253" spans="6:9" ht="12.75">
      <c r="F253" s="114"/>
      <c r="G253" s="114"/>
      <c r="H253" s="114"/>
      <c r="I253" s="114"/>
    </row>
    <row r="254" spans="6:9" ht="12.75">
      <c r="F254" s="114"/>
      <c r="G254" s="114"/>
      <c r="H254" s="114"/>
      <c r="I254" s="114"/>
    </row>
    <row r="255" spans="6:9" ht="12.75">
      <c r="F255" s="114"/>
      <c r="G255" s="114"/>
      <c r="H255" s="114"/>
      <c r="I255" s="114"/>
    </row>
    <row r="256" spans="6:9" ht="12.75">
      <c r="F256" s="114"/>
      <c r="G256" s="114"/>
      <c r="H256" s="114"/>
      <c r="I256" s="114"/>
    </row>
    <row r="257" spans="6:9" ht="12.75">
      <c r="F257" s="114"/>
      <c r="G257" s="114"/>
      <c r="H257" s="114"/>
      <c r="I257" s="114"/>
    </row>
    <row r="258" spans="6:9" ht="12.75">
      <c r="F258" s="114"/>
      <c r="G258" s="114"/>
      <c r="H258" s="114"/>
      <c r="I258" s="114"/>
    </row>
    <row r="259" spans="6:9" ht="12.75">
      <c r="F259" s="114"/>
      <c r="G259" s="114"/>
      <c r="H259" s="114"/>
      <c r="I259" s="114"/>
    </row>
    <row r="260" spans="6:9" ht="12.75">
      <c r="F260" s="114"/>
      <c r="G260" s="114"/>
      <c r="H260" s="114"/>
      <c r="I260" s="114"/>
    </row>
    <row r="261" spans="6:9" ht="12.75">
      <c r="F261" s="114"/>
      <c r="G261" s="114"/>
      <c r="H261" s="114"/>
      <c r="I261" s="114"/>
    </row>
    <row r="262" spans="6:9" ht="12.75">
      <c r="F262" s="114"/>
      <c r="G262" s="114"/>
      <c r="H262" s="114"/>
      <c r="I262" s="114"/>
    </row>
    <row r="263" spans="6:9" ht="12.75">
      <c r="F263" s="114"/>
      <c r="G263" s="114"/>
      <c r="H263" s="114"/>
      <c r="I263" s="114"/>
    </row>
    <row r="264" spans="6:9" ht="12.75">
      <c r="F264" s="114"/>
      <c r="G264" s="114"/>
      <c r="H264" s="114"/>
      <c r="I264" s="114"/>
    </row>
    <row r="265" spans="6:9" ht="12.75">
      <c r="F265" s="114"/>
      <c r="G265" s="114"/>
      <c r="H265" s="114"/>
      <c r="I265" s="114"/>
    </row>
    <row r="266" spans="6:9" ht="12.75">
      <c r="F266" s="114"/>
      <c r="G266" s="114"/>
      <c r="H266" s="114"/>
      <c r="I266" s="114"/>
    </row>
    <row r="267" spans="6:9" ht="12.75">
      <c r="F267" s="114"/>
      <c r="G267" s="114"/>
      <c r="H267" s="114"/>
      <c r="I267" s="114"/>
    </row>
    <row r="268" spans="6:9" ht="12.75">
      <c r="F268" s="114"/>
      <c r="G268" s="114"/>
      <c r="H268" s="114"/>
      <c r="I268" s="114"/>
    </row>
    <row r="269" spans="6:9" ht="12.75">
      <c r="F269" s="114"/>
      <c r="G269" s="114"/>
      <c r="H269" s="114"/>
      <c r="I269" s="114"/>
    </row>
    <row r="270" spans="6:9" ht="12.75">
      <c r="F270" s="114"/>
      <c r="G270" s="114"/>
      <c r="H270" s="114"/>
      <c r="I270" s="114"/>
    </row>
    <row r="271" spans="6:9" ht="12.75">
      <c r="F271" s="114"/>
      <c r="G271" s="114"/>
      <c r="H271" s="114"/>
      <c r="I271" s="114"/>
    </row>
    <row r="272" spans="6:9" ht="12.75">
      <c r="F272" s="114"/>
      <c r="G272" s="114"/>
      <c r="H272" s="114"/>
      <c r="I272" s="114"/>
    </row>
    <row r="273" spans="6:9" ht="12.75">
      <c r="F273" s="114"/>
      <c r="G273" s="114"/>
      <c r="H273" s="114"/>
      <c r="I273" s="114"/>
    </row>
    <row r="274" spans="6:9" ht="12.75">
      <c r="F274" s="114"/>
      <c r="G274" s="114"/>
      <c r="H274" s="114"/>
      <c r="I274" s="114"/>
    </row>
    <row r="275" spans="6:9" ht="12.75">
      <c r="F275" s="114"/>
      <c r="G275" s="114"/>
      <c r="H275" s="114"/>
      <c r="I275" s="114"/>
    </row>
    <row r="276" spans="6:9" ht="12.75">
      <c r="F276" s="114"/>
      <c r="G276" s="114"/>
      <c r="H276" s="114"/>
      <c r="I276" s="114"/>
    </row>
    <row r="277" spans="6:9" ht="12.75">
      <c r="F277" s="114"/>
      <c r="G277" s="114"/>
      <c r="H277" s="114"/>
      <c r="I277" s="114"/>
    </row>
    <row r="278" spans="6:9" ht="12.75">
      <c r="F278" s="114"/>
      <c r="G278" s="114"/>
      <c r="H278" s="114"/>
      <c r="I278" s="114"/>
    </row>
    <row r="279" spans="6:9" ht="12.75">
      <c r="F279" s="114"/>
      <c r="G279" s="114"/>
      <c r="H279" s="114"/>
      <c r="I279" s="114"/>
    </row>
    <row r="280" spans="6:9" ht="12.75">
      <c r="F280" s="114"/>
      <c r="G280" s="114"/>
      <c r="H280" s="114"/>
      <c r="I280" s="114"/>
    </row>
    <row r="281" spans="6:9" ht="12.75">
      <c r="F281" s="114"/>
      <c r="G281" s="114"/>
      <c r="H281" s="114"/>
      <c r="I281" s="114"/>
    </row>
    <row r="282" spans="6:9" ht="12.75">
      <c r="F282" s="114"/>
      <c r="G282" s="114"/>
      <c r="H282" s="114"/>
      <c r="I282" s="114"/>
    </row>
    <row r="283" spans="6:9" ht="12.75">
      <c r="F283" s="114"/>
      <c r="G283" s="114"/>
      <c r="H283" s="114"/>
      <c r="I283" s="114"/>
    </row>
    <row r="284" spans="6:9" ht="12.75">
      <c r="F284" s="114"/>
      <c r="G284" s="114"/>
      <c r="H284" s="114"/>
      <c r="I284" s="114"/>
    </row>
    <row r="285" spans="6:9" ht="12.75">
      <c r="F285" s="114"/>
      <c r="G285" s="114"/>
      <c r="H285" s="114"/>
      <c r="I285" s="114"/>
    </row>
    <row r="286" spans="6:9" ht="12.75">
      <c r="F286" s="114"/>
      <c r="G286" s="114"/>
      <c r="H286" s="114"/>
      <c r="I286" s="114"/>
    </row>
    <row r="287" spans="6:9" ht="12.75">
      <c r="F287" s="114"/>
      <c r="G287" s="114"/>
      <c r="H287" s="114"/>
      <c r="I287" s="114"/>
    </row>
    <row r="288" spans="6:9" ht="12.75">
      <c r="F288" s="114"/>
      <c r="G288" s="114"/>
      <c r="H288" s="114"/>
      <c r="I288" s="114"/>
    </row>
    <row r="289" spans="6:9" ht="12.75">
      <c r="F289" s="114"/>
      <c r="G289" s="114"/>
      <c r="H289" s="114"/>
      <c r="I289" s="114"/>
    </row>
    <row r="290" spans="6:9" ht="12.75">
      <c r="F290" s="114"/>
      <c r="G290" s="114"/>
      <c r="H290" s="114"/>
      <c r="I290" s="114"/>
    </row>
    <row r="291" spans="6:9" ht="12.75">
      <c r="F291" s="114"/>
      <c r="G291" s="114"/>
      <c r="H291" s="114"/>
      <c r="I291" s="114"/>
    </row>
    <row r="292" spans="6:9" ht="12.75">
      <c r="F292" s="114"/>
      <c r="G292" s="114"/>
      <c r="H292" s="114"/>
      <c r="I292" s="114"/>
    </row>
    <row r="293" spans="6:9" ht="12.75">
      <c r="F293" s="114"/>
      <c r="G293" s="114"/>
      <c r="H293" s="114"/>
      <c r="I293" s="114"/>
    </row>
    <row r="294" spans="6:9" ht="12.75">
      <c r="F294" s="114"/>
      <c r="G294" s="114"/>
      <c r="H294" s="114"/>
      <c r="I294" s="114"/>
    </row>
    <row r="295" spans="6:9" ht="12.75">
      <c r="F295" s="114"/>
      <c r="G295" s="114"/>
      <c r="H295" s="114"/>
      <c r="I295" s="114"/>
    </row>
    <row r="296" spans="6:9" ht="12.75">
      <c r="F296" s="114"/>
      <c r="G296" s="114"/>
      <c r="H296" s="114"/>
      <c r="I296" s="114"/>
    </row>
    <row r="297" spans="6:9" ht="12.75">
      <c r="F297" s="114"/>
      <c r="G297" s="114"/>
      <c r="H297" s="114"/>
      <c r="I297" s="114"/>
    </row>
    <row r="298" spans="6:9" ht="12.75">
      <c r="F298" s="114"/>
      <c r="G298" s="114"/>
      <c r="H298" s="114"/>
      <c r="I298" s="114"/>
    </row>
    <row r="299" spans="6:9" ht="12.75">
      <c r="F299" s="114"/>
      <c r="G299" s="114"/>
      <c r="H299" s="114"/>
      <c r="I299" s="114"/>
    </row>
    <row r="300" spans="6:9" ht="12.75">
      <c r="F300" s="114"/>
      <c r="G300" s="114"/>
      <c r="H300" s="114"/>
      <c r="I300" s="114"/>
    </row>
    <row r="301" spans="6:9" ht="12.75">
      <c r="F301" s="114"/>
      <c r="G301" s="114"/>
      <c r="H301" s="114"/>
      <c r="I301" s="114"/>
    </row>
    <row r="302" spans="6:9" ht="12.75">
      <c r="F302" s="114"/>
      <c r="G302" s="114"/>
      <c r="H302" s="114"/>
      <c r="I302" s="114"/>
    </row>
    <row r="303" spans="6:9" ht="12.75">
      <c r="F303" s="114"/>
      <c r="G303" s="114"/>
      <c r="H303" s="114"/>
      <c r="I303" s="114"/>
    </row>
    <row r="304" spans="6:9" ht="12.75">
      <c r="F304" s="114"/>
      <c r="G304" s="114"/>
      <c r="H304" s="114"/>
      <c r="I304" s="114"/>
    </row>
    <row r="305" spans="6:9" ht="12.75">
      <c r="F305" s="114"/>
      <c r="G305" s="114"/>
      <c r="H305" s="114"/>
      <c r="I305" s="114"/>
    </row>
    <row r="306" spans="6:9" ht="12.75">
      <c r="F306" s="114"/>
      <c r="G306" s="114"/>
      <c r="H306" s="114"/>
      <c r="I306" s="114"/>
    </row>
    <row r="307" spans="6:9" ht="12.75">
      <c r="F307" s="114"/>
      <c r="G307" s="114"/>
      <c r="H307" s="114"/>
      <c r="I307" s="114"/>
    </row>
    <row r="308" spans="6:9" ht="12.75">
      <c r="F308" s="114"/>
      <c r="G308" s="114"/>
      <c r="H308" s="114"/>
      <c r="I308" s="114"/>
    </row>
    <row r="309" spans="6:9" ht="12.75">
      <c r="F309" s="114"/>
      <c r="G309" s="114"/>
      <c r="H309" s="114"/>
      <c r="I309" s="114"/>
    </row>
    <row r="310" spans="6:9" ht="12.75">
      <c r="F310" s="114"/>
      <c r="G310" s="114"/>
      <c r="H310" s="114"/>
      <c r="I310" s="114"/>
    </row>
    <row r="311" spans="6:9" ht="12.75">
      <c r="F311" s="114"/>
      <c r="G311" s="114"/>
      <c r="H311" s="114"/>
      <c r="I311" s="114"/>
    </row>
    <row r="312" spans="6:9" ht="12.75">
      <c r="F312" s="114"/>
      <c r="G312" s="114"/>
      <c r="H312" s="114"/>
      <c r="I312" s="114"/>
    </row>
    <row r="313" spans="6:9" ht="12.75">
      <c r="F313" s="114"/>
      <c r="G313" s="114"/>
      <c r="H313" s="114"/>
      <c r="I313" s="114"/>
    </row>
    <row r="314" spans="6:9" ht="12.75">
      <c r="F314" s="114"/>
      <c r="G314" s="114"/>
      <c r="H314" s="114"/>
      <c r="I314" s="114"/>
    </row>
    <row r="315" spans="6:9" ht="12.75">
      <c r="F315" s="114"/>
      <c r="G315" s="114"/>
      <c r="H315" s="114"/>
      <c r="I315" s="114"/>
    </row>
    <row r="316" spans="6:9" ht="12.75">
      <c r="F316" s="114"/>
      <c r="G316" s="114"/>
      <c r="H316" s="114"/>
      <c r="I316" s="114"/>
    </row>
    <row r="317" spans="6:9" ht="12.75">
      <c r="F317" s="114"/>
      <c r="G317" s="114"/>
      <c r="H317" s="114"/>
      <c r="I317" s="114"/>
    </row>
    <row r="318" spans="6:9" ht="12.75">
      <c r="F318" s="114"/>
      <c r="G318" s="114"/>
      <c r="H318" s="114"/>
      <c r="I318" s="114"/>
    </row>
    <row r="319" spans="6:9" ht="12.75">
      <c r="F319" s="114"/>
      <c r="G319" s="114"/>
      <c r="H319" s="114"/>
      <c r="I319" s="114"/>
    </row>
    <row r="320" spans="6:9" ht="12.75">
      <c r="F320" s="114"/>
      <c r="G320" s="114"/>
      <c r="H320" s="114"/>
      <c r="I320" s="114"/>
    </row>
    <row r="321" spans="6:9" ht="12.75">
      <c r="F321" s="114"/>
      <c r="G321" s="114"/>
      <c r="H321" s="114"/>
      <c r="I321" s="114"/>
    </row>
    <row r="322" spans="6:9" ht="12.75">
      <c r="F322" s="114"/>
      <c r="G322" s="114"/>
      <c r="H322" s="114"/>
      <c r="I322" s="114"/>
    </row>
    <row r="323" spans="6:9" ht="12.75">
      <c r="F323" s="114"/>
      <c r="G323" s="114"/>
      <c r="H323" s="114"/>
      <c r="I323" s="114"/>
    </row>
    <row r="324" spans="6:9" ht="12.75">
      <c r="F324" s="114"/>
      <c r="G324" s="114"/>
      <c r="H324" s="114"/>
      <c r="I324" s="114"/>
    </row>
    <row r="325" spans="6:9" ht="12.75">
      <c r="F325" s="114"/>
      <c r="G325" s="114"/>
      <c r="H325" s="114"/>
      <c r="I325" s="114"/>
    </row>
    <row r="326" spans="6:9" ht="12.75">
      <c r="F326" s="114"/>
      <c r="G326" s="114"/>
      <c r="H326" s="114"/>
      <c r="I326" s="114"/>
    </row>
    <row r="327" spans="6:9" ht="12.75">
      <c r="F327" s="114"/>
      <c r="G327" s="114"/>
      <c r="H327" s="114"/>
      <c r="I327" s="114"/>
    </row>
    <row r="328" spans="6:9" ht="12.75">
      <c r="F328" s="114"/>
      <c r="G328" s="114"/>
      <c r="H328" s="114"/>
      <c r="I328" s="114"/>
    </row>
    <row r="329" spans="6:9" ht="12.75">
      <c r="F329" s="114"/>
      <c r="G329" s="114"/>
      <c r="H329" s="114"/>
      <c r="I329" s="114"/>
    </row>
    <row r="330" spans="6:9" ht="12.75">
      <c r="F330" s="114"/>
      <c r="G330" s="114"/>
      <c r="H330" s="114"/>
      <c r="I330" s="114"/>
    </row>
    <row r="331" spans="6:9" ht="12.75">
      <c r="F331" s="114"/>
      <c r="G331" s="114"/>
      <c r="H331" s="114"/>
      <c r="I331" s="114"/>
    </row>
    <row r="332" spans="6:9" ht="12.75">
      <c r="F332" s="114"/>
      <c r="G332" s="114"/>
      <c r="H332" s="114"/>
      <c r="I332" s="114"/>
    </row>
    <row r="333" spans="6:9" ht="12.75">
      <c r="F333" s="114"/>
      <c r="G333" s="114"/>
      <c r="H333" s="114"/>
      <c r="I333" s="114"/>
    </row>
    <row r="334" spans="6:9" ht="12.75">
      <c r="F334" s="114"/>
      <c r="G334" s="114"/>
      <c r="H334" s="114"/>
      <c r="I334" s="114"/>
    </row>
    <row r="335" spans="6:9" ht="12.75">
      <c r="F335" s="114"/>
      <c r="G335" s="114"/>
      <c r="H335" s="114"/>
      <c r="I335" s="114"/>
    </row>
    <row r="336" spans="6:9" ht="12.75">
      <c r="F336" s="114"/>
      <c r="G336" s="114"/>
      <c r="H336" s="114"/>
      <c r="I336" s="114"/>
    </row>
    <row r="337" spans="6:9" ht="12.75">
      <c r="F337" s="114"/>
      <c r="G337" s="114"/>
      <c r="H337" s="114"/>
      <c r="I337" s="114"/>
    </row>
    <row r="338" spans="6:9" ht="12.75">
      <c r="F338" s="114"/>
      <c r="G338" s="114"/>
      <c r="H338" s="114"/>
      <c r="I338" s="114"/>
    </row>
    <row r="339" spans="6:9" ht="12.75">
      <c r="F339" s="114"/>
      <c r="G339" s="114"/>
      <c r="H339" s="114"/>
      <c r="I339" s="114"/>
    </row>
    <row r="340" spans="6:9" ht="12.75">
      <c r="F340" s="114"/>
      <c r="G340" s="114"/>
      <c r="H340" s="114"/>
      <c r="I340" s="114"/>
    </row>
    <row r="341" spans="6:9" ht="12.75">
      <c r="F341" s="114"/>
      <c r="G341" s="114"/>
      <c r="H341" s="114"/>
      <c r="I341" s="114"/>
    </row>
    <row r="342" spans="6:9" ht="12.75">
      <c r="F342" s="114"/>
      <c r="G342" s="114"/>
      <c r="H342" s="114"/>
      <c r="I342" s="114"/>
    </row>
    <row r="343" spans="6:9" ht="12.75">
      <c r="F343" s="114"/>
      <c r="G343" s="114"/>
      <c r="H343" s="114"/>
      <c r="I343" s="114"/>
    </row>
    <row r="344" spans="6:9" ht="12.75">
      <c r="F344" s="114"/>
      <c r="G344" s="114"/>
      <c r="H344" s="114"/>
      <c r="I344" s="114"/>
    </row>
    <row r="345" spans="6:9" ht="12.75">
      <c r="F345" s="114"/>
      <c r="G345" s="114"/>
      <c r="H345" s="114"/>
      <c r="I345" s="114"/>
    </row>
    <row r="346" spans="6:9" ht="12.75">
      <c r="F346" s="114"/>
      <c r="G346" s="114"/>
      <c r="H346" s="114"/>
      <c r="I346" s="114"/>
    </row>
    <row r="347" spans="6:9" ht="12.75">
      <c r="F347" s="114"/>
      <c r="G347" s="114"/>
      <c r="H347" s="114"/>
      <c r="I347" s="114"/>
    </row>
    <row r="348" spans="6:9" ht="12.75">
      <c r="F348" s="114"/>
      <c r="G348" s="114"/>
      <c r="H348" s="114"/>
      <c r="I348" s="114"/>
    </row>
    <row r="349" spans="6:9" ht="12.75">
      <c r="F349" s="114"/>
      <c r="G349" s="114"/>
      <c r="H349" s="114"/>
      <c r="I349" s="114"/>
    </row>
    <row r="350" spans="6:9" ht="12.75">
      <c r="F350" s="114"/>
      <c r="G350" s="114"/>
      <c r="H350" s="114"/>
      <c r="I350" s="114"/>
    </row>
    <row r="351" spans="6:9" ht="12.75">
      <c r="F351" s="114"/>
      <c r="G351" s="114"/>
      <c r="H351" s="114"/>
      <c r="I351" s="114"/>
    </row>
    <row r="352" spans="6:9" ht="12.75">
      <c r="F352" s="114"/>
      <c r="G352" s="114"/>
      <c r="H352" s="114"/>
      <c r="I352" s="114"/>
    </row>
    <row r="353" spans="6:9" ht="12.75">
      <c r="F353" s="114"/>
      <c r="G353" s="114"/>
      <c r="H353" s="114"/>
      <c r="I353" s="114"/>
    </row>
    <row r="354" spans="6:9" ht="12.75">
      <c r="F354" s="114"/>
      <c r="G354" s="114"/>
      <c r="H354" s="114"/>
      <c r="I354" s="114"/>
    </row>
    <row r="355" spans="6:9" ht="12.75">
      <c r="F355" s="114"/>
      <c r="G355" s="114"/>
      <c r="H355" s="114"/>
      <c r="I355" s="114"/>
    </row>
    <row r="356" spans="6:9" ht="12.75">
      <c r="F356" s="114"/>
      <c r="G356" s="114"/>
      <c r="H356" s="114"/>
      <c r="I356" s="114"/>
    </row>
    <row r="357" spans="6:9" ht="12.75">
      <c r="F357" s="114"/>
      <c r="G357" s="114"/>
      <c r="H357" s="114"/>
      <c r="I357" s="114"/>
    </row>
    <row r="358" spans="6:9" ht="12.75">
      <c r="F358" s="114"/>
      <c r="G358" s="114"/>
      <c r="H358" s="114"/>
      <c r="I358" s="114"/>
    </row>
    <row r="359" spans="6:9" ht="12.75">
      <c r="F359" s="114"/>
      <c r="G359" s="114"/>
      <c r="H359" s="114"/>
      <c r="I359" s="114"/>
    </row>
    <row r="360" spans="6:9" ht="12.75">
      <c r="F360" s="114"/>
      <c r="G360" s="114"/>
      <c r="H360" s="114"/>
      <c r="I360" s="114"/>
    </row>
    <row r="361" spans="6:9" ht="12.75">
      <c r="F361" s="114"/>
      <c r="G361" s="114"/>
      <c r="H361" s="114"/>
      <c r="I361" s="114"/>
    </row>
    <row r="362" spans="6:9" ht="12.75">
      <c r="F362" s="114"/>
      <c r="G362" s="114"/>
      <c r="H362" s="114"/>
      <c r="I362" s="114"/>
    </row>
    <row r="363" spans="6:9" ht="12.75">
      <c r="F363" s="114"/>
      <c r="G363" s="114"/>
      <c r="H363" s="114"/>
      <c r="I363" s="114"/>
    </row>
    <row r="364" spans="6:9" ht="12.75">
      <c r="F364" s="114"/>
      <c r="G364" s="114"/>
      <c r="H364" s="114"/>
      <c r="I364" s="114"/>
    </row>
    <row r="365" spans="6:9" ht="12.75">
      <c r="F365" s="114"/>
      <c r="G365" s="114"/>
      <c r="H365" s="114"/>
      <c r="I365" s="114"/>
    </row>
    <row r="366" spans="6:9" ht="12.75">
      <c r="F366" s="114"/>
      <c r="G366" s="114"/>
      <c r="H366" s="114"/>
      <c r="I366" s="114"/>
    </row>
    <row r="367" spans="6:9" ht="12.75">
      <c r="F367" s="114"/>
      <c r="G367" s="114"/>
      <c r="H367" s="114"/>
      <c r="I367" s="114"/>
    </row>
    <row r="368" spans="6:9" ht="12.75">
      <c r="F368" s="114"/>
      <c r="G368" s="114"/>
      <c r="H368" s="114"/>
      <c r="I368" s="114"/>
    </row>
    <row r="369" spans="6:9" ht="12.75">
      <c r="F369" s="114"/>
      <c r="G369" s="114"/>
      <c r="H369" s="114"/>
      <c r="I369" s="114"/>
    </row>
    <row r="370" spans="6:9" ht="12.75">
      <c r="F370" s="114"/>
      <c r="G370" s="114"/>
      <c r="H370" s="114"/>
      <c r="I370" s="114"/>
    </row>
    <row r="371" spans="6:9" ht="12.75">
      <c r="F371" s="114"/>
      <c r="G371" s="114"/>
      <c r="H371" s="114"/>
      <c r="I371" s="114"/>
    </row>
    <row r="372" spans="6:9" ht="12.75">
      <c r="F372" s="114"/>
      <c r="G372" s="114"/>
      <c r="H372" s="114"/>
      <c r="I372" s="114"/>
    </row>
    <row r="373" spans="6:9" ht="12.75">
      <c r="F373" s="114"/>
      <c r="G373" s="114"/>
      <c r="H373" s="114"/>
      <c r="I373" s="114"/>
    </row>
    <row r="374" spans="6:9" ht="12.75">
      <c r="F374" s="114"/>
      <c r="G374" s="114"/>
      <c r="H374" s="114"/>
      <c r="I374" s="114"/>
    </row>
    <row r="375" spans="6:9" ht="12.75">
      <c r="F375" s="114"/>
      <c r="G375" s="114"/>
      <c r="H375" s="114"/>
      <c r="I375" s="114"/>
    </row>
    <row r="376" spans="6:9" ht="12.75">
      <c r="F376" s="114"/>
      <c r="G376" s="114"/>
      <c r="H376" s="114"/>
      <c r="I376" s="114"/>
    </row>
    <row r="377" spans="6:9" ht="12.75">
      <c r="F377" s="114"/>
      <c r="G377" s="114"/>
      <c r="H377" s="114"/>
      <c r="I377" s="114"/>
    </row>
    <row r="378" spans="6:9" ht="12.75">
      <c r="F378" s="114"/>
      <c r="G378" s="114"/>
      <c r="H378" s="114"/>
      <c r="I378" s="114"/>
    </row>
    <row r="379" spans="6:9" ht="12.75">
      <c r="F379" s="114"/>
      <c r="G379" s="114"/>
      <c r="H379" s="114"/>
      <c r="I379" s="114"/>
    </row>
    <row r="380" spans="6:9" ht="12.75">
      <c r="F380" s="114"/>
      <c r="G380" s="114"/>
      <c r="H380" s="114"/>
      <c r="I380" s="114"/>
    </row>
    <row r="381" spans="6:9" ht="12.75">
      <c r="F381" s="114"/>
      <c r="G381" s="114"/>
      <c r="H381" s="114"/>
      <c r="I381" s="114"/>
    </row>
    <row r="382" spans="6:9" ht="12.75">
      <c r="F382" s="114"/>
      <c r="G382" s="114"/>
      <c r="H382" s="114"/>
      <c r="I382" s="114"/>
    </row>
    <row r="383" spans="6:9" ht="12.75">
      <c r="F383" s="114"/>
      <c r="G383" s="114"/>
      <c r="H383" s="114"/>
      <c r="I383" s="114"/>
    </row>
    <row r="384" spans="6:9" ht="12.75">
      <c r="F384" s="114"/>
      <c r="G384" s="114"/>
      <c r="H384" s="114"/>
      <c r="I384" s="114"/>
    </row>
    <row r="385" spans="6:9" ht="12.75">
      <c r="F385" s="114"/>
      <c r="G385" s="114"/>
      <c r="H385" s="114"/>
      <c r="I385" s="114"/>
    </row>
    <row r="386" spans="6:9" ht="12.75">
      <c r="F386" s="114"/>
      <c r="G386" s="114"/>
      <c r="H386" s="114"/>
      <c r="I386" s="114"/>
    </row>
    <row r="387" spans="6:9" ht="12.75">
      <c r="F387" s="114"/>
      <c r="G387" s="114"/>
      <c r="H387" s="114"/>
      <c r="I387" s="114"/>
    </row>
    <row r="388" spans="6:9" ht="12.75">
      <c r="F388" s="114"/>
      <c r="G388" s="114"/>
      <c r="H388" s="114"/>
      <c r="I388" s="114"/>
    </row>
    <row r="389" spans="6:9" ht="12.75">
      <c r="F389" s="114"/>
      <c r="G389" s="114"/>
      <c r="H389" s="114"/>
      <c r="I389" s="114"/>
    </row>
    <row r="390" spans="6:9" ht="12.75">
      <c r="F390" s="114"/>
      <c r="G390" s="114"/>
      <c r="H390" s="114"/>
      <c r="I390" s="114"/>
    </row>
    <row r="391" spans="6:9" ht="12.75">
      <c r="F391" s="114"/>
      <c r="G391" s="114"/>
      <c r="H391" s="114"/>
      <c r="I391" s="114"/>
    </row>
    <row r="392" spans="6:9" ht="12.75">
      <c r="F392" s="114"/>
      <c r="G392" s="114"/>
      <c r="H392" s="114"/>
      <c r="I392" s="114"/>
    </row>
    <row r="393" spans="6:9" ht="12.75">
      <c r="F393" s="114"/>
      <c r="G393" s="114"/>
      <c r="H393" s="114"/>
      <c r="I393" s="114"/>
    </row>
    <row r="394" spans="6:9" ht="12.75">
      <c r="F394" s="114"/>
      <c r="G394" s="114"/>
      <c r="H394" s="114"/>
      <c r="I394" s="114"/>
    </row>
    <row r="395" spans="6:9" ht="12.75">
      <c r="F395" s="114"/>
      <c r="G395" s="114"/>
      <c r="H395" s="114"/>
      <c r="I395" s="114"/>
    </row>
    <row r="396" spans="6:9" ht="12.75">
      <c r="F396" s="114"/>
      <c r="G396" s="114"/>
      <c r="H396" s="114"/>
      <c r="I396" s="114"/>
    </row>
    <row r="397" spans="6:9" ht="12.75">
      <c r="F397" s="114"/>
      <c r="G397" s="114"/>
      <c r="H397" s="114"/>
      <c r="I397" s="114"/>
    </row>
    <row r="398" spans="6:9" ht="12.75">
      <c r="F398" s="114"/>
      <c r="G398" s="114"/>
      <c r="H398" s="114"/>
      <c r="I398" s="114"/>
    </row>
    <row r="399" spans="6:9" ht="12.75">
      <c r="F399" s="114"/>
      <c r="G399" s="114"/>
      <c r="H399" s="114"/>
      <c r="I399" s="114"/>
    </row>
    <row r="400" spans="6:9" ht="12.75">
      <c r="F400" s="114"/>
      <c r="G400" s="114"/>
      <c r="H400" s="114"/>
      <c r="I400" s="114"/>
    </row>
    <row r="401" spans="6:9" ht="12.75">
      <c r="F401" s="114"/>
      <c r="G401" s="114"/>
      <c r="H401" s="114"/>
      <c r="I401" s="114"/>
    </row>
    <row r="402" spans="6:9" ht="12.75">
      <c r="F402" s="114"/>
      <c r="G402" s="114"/>
      <c r="H402" s="114"/>
      <c r="I402" s="114"/>
    </row>
    <row r="403" spans="6:9" ht="12.75">
      <c r="F403" s="114"/>
      <c r="G403" s="114"/>
      <c r="H403" s="114"/>
      <c r="I403" s="114"/>
    </row>
    <row r="404" spans="6:9" ht="12.75">
      <c r="F404" s="114"/>
      <c r="G404" s="114"/>
      <c r="H404" s="114"/>
      <c r="I404" s="114"/>
    </row>
    <row r="405" spans="6:9" ht="12.75">
      <c r="F405" s="114"/>
      <c r="G405" s="114"/>
      <c r="H405" s="114"/>
      <c r="I405" s="114"/>
    </row>
    <row r="406" spans="6:9" ht="12.75">
      <c r="F406" s="114"/>
      <c r="G406" s="114"/>
      <c r="H406" s="114"/>
      <c r="I406" s="114"/>
    </row>
    <row r="407" spans="6:9" ht="12.75">
      <c r="F407" s="114"/>
      <c r="G407" s="114"/>
      <c r="H407" s="114"/>
      <c r="I407" s="114"/>
    </row>
    <row r="408" spans="6:9" ht="12.75">
      <c r="F408" s="114"/>
      <c r="G408" s="114"/>
      <c r="H408" s="114"/>
      <c r="I408" s="114"/>
    </row>
    <row r="409" spans="6:9" ht="12.75">
      <c r="F409" s="114"/>
      <c r="G409" s="114"/>
      <c r="H409" s="114"/>
      <c r="I409" s="114"/>
    </row>
    <row r="410" spans="6:9" ht="12.75">
      <c r="F410" s="114"/>
      <c r="G410" s="114"/>
      <c r="H410" s="114"/>
      <c r="I410" s="114"/>
    </row>
    <row r="411" spans="6:9" ht="12.75">
      <c r="F411" s="114"/>
      <c r="G411" s="114"/>
      <c r="H411" s="114"/>
      <c r="I411" s="114"/>
    </row>
    <row r="412" spans="6:9" ht="12.75">
      <c r="F412" s="114"/>
      <c r="G412" s="114"/>
      <c r="H412" s="114"/>
      <c r="I412" s="114"/>
    </row>
    <row r="413" spans="6:9" ht="12.75">
      <c r="F413" s="114"/>
      <c r="G413" s="114"/>
      <c r="H413" s="114"/>
      <c r="I413" s="114"/>
    </row>
    <row r="414" spans="6:9" ht="12.75">
      <c r="F414" s="114"/>
      <c r="G414" s="114"/>
      <c r="H414" s="114"/>
      <c r="I414" s="114"/>
    </row>
    <row r="415" spans="6:9" ht="12.75">
      <c r="F415" s="114"/>
      <c r="G415" s="114"/>
      <c r="H415" s="114"/>
      <c r="I415" s="114"/>
    </row>
    <row r="416" spans="6:9" ht="12.75">
      <c r="F416" s="114"/>
      <c r="G416" s="114"/>
      <c r="H416" s="114"/>
      <c r="I416" s="114"/>
    </row>
    <row r="417" spans="6:9" ht="12.75">
      <c r="F417" s="114"/>
      <c r="G417" s="114"/>
      <c r="H417" s="114"/>
      <c r="I417" s="114"/>
    </row>
    <row r="418" spans="6:9" ht="12.75">
      <c r="F418" s="114"/>
      <c r="G418" s="114"/>
      <c r="H418" s="114"/>
      <c r="I418" s="114"/>
    </row>
    <row r="419" spans="6:9" ht="12.75">
      <c r="F419" s="114"/>
      <c r="G419" s="114"/>
      <c r="H419" s="114"/>
      <c r="I419" s="114"/>
    </row>
    <row r="420" spans="6:9" ht="12.75">
      <c r="F420" s="114"/>
      <c r="G420" s="114"/>
      <c r="H420" s="114"/>
      <c r="I420" s="114"/>
    </row>
    <row r="421" spans="6:9" ht="12.75">
      <c r="F421" s="114"/>
      <c r="G421" s="114"/>
      <c r="H421" s="114"/>
      <c r="I421" s="114"/>
    </row>
    <row r="422" spans="6:9" ht="12.75">
      <c r="F422" s="114"/>
      <c r="G422" s="114"/>
      <c r="H422" s="114"/>
      <c r="I422" s="114"/>
    </row>
    <row r="423" spans="6:9" ht="12.75">
      <c r="F423" s="114"/>
      <c r="G423" s="114"/>
      <c r="H423" s="114"/>
      <c r="I423" s="114"/>
    </row>
    <row r="424" spans="6:9" ht="12.75">
      <c r="F424" s="114"/>
      <c r="G424" s="114"/>
      <c r="H424" s="114"/>
      <c r="I424" s="114"/>
    </row>
    <row r="425" spans="6:9" ht="12.75">
      <c r="F425" s="114"/>
      <c r="G425" s="114"/>
      <c r="H425" s="114"/>
      <c r="I425" s="114"/>
    </row>
    <row r="426" spans="6:9" ht="12.75">
      <c r="F426" s="114"/>
      <c r="G426" s="114"/>
      <c r="H426" s="114"/>
      <c r="I426" s="114"/>
    </row>
    <row r="427" spans="6:9" ht="12.75">
      <c r="F427" s="114"/>
      <c r="G427" s="114"/>
      <c r="H427" s="114"/>
      <c r="I427" s="114"/>
    </row>
    <row r="428" spans="6:9" ht="12.75">
      <c r="F428" s="114"/>
      <c r="G428" s="114"/>
      <c r="H428" s="114"/>
      <c r="I428" s="1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3"/>
  <dimension ref="A1:FH92"/>
  <sheetViews>
    <sheetView showGridLines="0" zoomScaleSheetLayoutView="100" workbookViewId="0" topLeftCell="A92">
      <selection activeCell="DG92" sqref="DG92:EH92"/>
    </sheetView>
  </sheetViews>
  <sheetFormatPr defaultColWidth="0.875" defaultRowHeight="12" customHeight="1"/>
  <cols>
    <col min="1" max="163" width="0.875" style="67" customWidth="1"/>
    <col min="164" max="164" width="5.00390625" style="67" customWidth="1"/>
    <col min="165" max="16384" width="0.875" style="67" customWidth="1"/>
  </cols>
  <sheetData>
    <row r="1" s="61" customFormat="1" ht="14.25" customHeight="1">
      <c r="FG1" s="62" t="s">
        <v>404</v>
      </c>
    </row>
    <row r="2" s="61" customFormat="1" ht="6" customHeight="1">
      <c r="FG2" s="62"/>
    </row>
    <row r="3" spans="1:163" s="64" customFormat="1" ht="14.25">
      <c r="A3" s="491" t="s">
        <v>405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1"/>
      <c r="CX3" s="491"/>
      <c r="CY3" s="491"/>
      <c r="CZ3" s="491"/>
      <c r="DA3" s="491"/>
      <c r="DB3" s="491"/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1"/>
      <c r="DP3" s="491"/>
      <c r="DQ3" s="491"/>
      <c r="DR3" s="491"/>
      <c r="DS3" s="491"/>
      <c r="DT3" s="491"/>
      <c r="DU3" s="491"/>
      <c r="DV3" s="491"/>
      <c r="DW3" s="491"/>
      <c r="DX3" s="491"/>
      <c r="DY3" s="491"/>
      <c r="DZ3" s="491"/>
      <c r="EA3" s="491"/>
      <c r="EB3" s="491"/>
      <c r="EC3" s="491"/>
      <c r="ED3" s="491"/>
      <c r="EE3" s="491"/>
      <c r="EF3" s="491"/>
      <c r="EG3" s="491"/>
      <c r="EH3" s="491"/>
      <c r="EI3" s="491"/>
      <c r="EJ3" s="491"/>
      <c r="EK3" s="491"/>
      <c r="EL3" s="491"/>
      <c r="EM3" s="491"/>
      <c r="EN3" s="491"/>
      <c r="EO3" s="491"/>
      <c r="EP3" s="491"/>
      <c r="EQ3" s="491"/>
      <c r="ER3" s="491"/>
      <c r="ES3" s="491"/>
      <c r="ET3" s="491"/>
      <c r="EU3" s="491"/>
      <c r="EV3" s="491"/>
      <c r="EW3" s="491"/>
      <c r="EX3" s="491"/>
      <c r="EY3" s="491"/>
      <c r="EZ3" s="491"/>
      <c r="FA3" s="491"/>
      <c r="FB3" s="491"/>
      <c r="FC3" s="491"/>
      <c r="FD3" s="491"/>
      <c r="FE3" s="491"/>
      <c r="FF3" s="491"/>
      <c r="FG3" s="491"/>
    </row>
    <row r="4" spans="1:163" s="64" customFormat="1" ht="12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</row>
    <row r="5" spans="1:163" s="64" customFormat="1" ht="14.25">
      <c r="A5" s="491" t="s">
        <v>406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491"/>
      <c r="CX5" s="491"/>
      <c r="CY5" s="491"/>
      <c r="CZ5" s="491"/>
      <c r="DA5" s="491"/>
      <c r="DB5" s="491"/>
      <c r="DC5" s="491"/>
      <c r="DD5" s="491"/>
      <c r="DE5" s="491"/>
      <c r="DF5" s="491"/>
      <c r="DG5" s="491"/>
      <c r="DH5" s="491"/>
      <c r="DI5" s="491"/>
      <c r="DJ5" s="491"/>
      <c r="DK5" s="491"/>
      <c r="DL5" s="491"/>
      <c r="DM5" s="491"/>
      <c r="DN5" s="491"/>
      <c r="DO5" s="491"/>
      <c r="DP5" s="491"/>
      <c r="DQ5" s="491"/>
      <c r="DR5" s="491"/>
      <c r="DS5" s="491"/>
      <c r="DT5" s="491"/>
      <c r="DU5" s="491"/>
      <c r="DV5" s="491"/>
      <c r="DW5" s="491"/>
      <c r="DX5" s="491"/>
      <c r="DY5" s="491"/>
      <c r="DZ5" s="491"/>
      <c r="EA5" s="491"/>
      <c r="EB5" s="491"/>
      <c r="EC5" s="491"/>
      <c r="ED5" s="491"/>
      <c r="EE5" s="491"/>
      <c r="EF5" s="491"/>
      <c r="EG5" s="491"/>
      <c r="EH5" s="491"/>
      <c r="EI5" s="491"/>
      <c r="EJ5" s="491"/>
      <c r="EK5" s="491"/>
      <c r="EL5" s="491"/>
      <c r="EM5" s="491"/>
      <c r="EN5" s="491"/>
      <c r="EO5" s="491"/>
      <c r="EP5" s="491"/>
      <c r="EQ5" s="491"/>
      <c r="ER5" s="491"/>
      <c r="ES5" s="491"/>
      <c r="ET5" s="491"/>
      <c r="EU5" s="491"/>
      <c r="EV5" s="491"/>
      <c r="EW5" s="491"/>
      <c r="EX5" s="491"/>
      <c r="EY5" s="491"/>
      <c r="EZ5" s="491"/>
      <c r="FA5" s="491"/>
      <c r="FB5" s="491"/>
      <c r="FC5" s="491"/>
      <c r="FD5" s="491"/>
      <c r="FE5" s="491"/>
      <c r="FF5" s="491"/>
      <c r="FG5" s="491"/>
    </row>
    <row r="6" s="61" customFormat="1" ht="4.5" customHeight="1">
      <c r="FG6" s="62"/>
    </row>
    <row r="7" spans="1:163" s="65" customFormat="1" ht="14.25" customHeight="1">
      <c r="A7" s="492" t="s">
        <v>270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/>
      <c r="S7" s="492" t="s">
        <v>359</v>
      </c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4"/>
      <c r="AE7" s="492" t="s">
        <v>373</v>
      </c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4"/>
      <c r="AR7" s="492" t="s">
        <v>374</v>
      </c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4"/>
      <c r="BP7" s="501" t="s">
        <v>375</v>
      </c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3"/>
      <c r="EJ7" s="492" t="s">
        <v>376</v>
      </c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4"/>
    </row>
    <row r="8" spans="1:163" s="65" customFormat="1" ht="14.25" customHeight="1">
      <c r="A8" s="495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7"/>
      <c r="S8" s="495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7"/>
      <c r="AE8" s="495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7"/>
      <c r="AR8" s="504" t="s">
        <v>390</v>
      </c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6"/>
      <c r="BD8" s="504" t="s">
        <v>546</v>
      </c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6"/>
      <c r="BP8" s="493" t="s">
        <v>377</v>
      </c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4"/>
      <c r="CB8" s="501" t="s">
        <v>407</v>
      </c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3"/>
      <c r="CZ8" s="504" t="s">
        <v>553</v>
      </c>
      <c r="DA8" s="505"/>
      <c r="DB8" s="505"/>
      <c r="DC8" s="505"/>
      <c r="DD8" s="505"/>
      <c r="DE8" s="505"/>
      <c r="DF8" s="505"/>
      <c r="DG8" s="505"/>
      <c r="DH8" s="505"/>
      <c r="DI8" s="505"/>
      <c r="DJ8" s="505"/>
      <c r="DK8" s="506"/>
      <c r="DL8" s="501" t="s">
        <v>381</v>
      </c>
      <c r="DM8" s="502"/>
      <c r="DN8" s="502"/>
      <c r="DO8" s="502"/>
      <c r="DP8" s="502"/>
      <c r="DQ8" s="502"/>
      <c r="DR8" s="502"/>
      <c r="DS8" s="502"/>
      <c r="DT8" s="502"/>
      <c r="DU8" s="502"/>
      <c r="DV8" s="502"/>
      <c r="DW8" s="502"/>
      <c r="DX8" s="502"/>
      <c r="DY8" s="502"/>
      <c r="DZ8" s="502"/>
      <c r="EA8" s="502"/>
      <c r="EB8" s="502"/>
      <c r="EC8" s="502"/>
      <c r="ED8" s="502"/>
      <c r="EE8" s="502"/>
      <c r="EF8" s="502"/>
      <c r="EG8" s="502"/>
      <c r="EH8" s="502"/>
      <c r="EI8" s="502"/>
      <c r="EJ8" s="504" t="s">
        <v>390</v>
      </c>
      <c r="EK8" s="505"/>
      <c r="EL8" s="505"/>
      <c r="EM8" s="505"/>
      <c r="EN8" s="505"/>
      <c r="EO8" s="505"/>
      <c r="EP8" s="505"/>
      <c r="EQ8" s="505"/>
      <c r="ER8" s="505"/>
      <c r="ES8" s="505"/>
      <c r="ET8" s="505"/>
      <c r="EU8" s="506"/>
      <c r="EV8" s="504" t="s">
        <v>546</v>
      </c>
      <c r="EW8" s="505"/>
      <c r="EX8" s="505"/>
      <c r="EY8" s="505"/>
      <c r="EZ8" s="505"/>
      <c r="FA8" s="505"/>
      <c r="FB8" s="505"/>
      <c r="FC8" s="505"/>
      <c r="FD8" s="505"/>
      <c r="FE8" s="505"/>
      <c r="FF8" s="505"/>
      <c r="FG8" s="506"/>
    </row>
    <row r="9" spans="1:163" s="65" customFormat="1" ht="35.25" customHeight="1" thickBot="1">
      <c r="A9" s="498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500"/>
      <c r="AE9" s="495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7"/>
      <c r="AR9" s="507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9"/>
      <c r="BD9" s="507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9"/>
      <c r="BP9" s="510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2"/>
      <c r="CB9" s="513" t="s">
        <v>390</v>
      </c>
      <c r="CC9" s="514"/>
      <c r="CD9" s="514"/>
      <c r="CE9" s="514"/>
      <c r="CF9" s="514"/>
      <c r="CG9" s="514"/>
      <c r="CH9" s="514"/>
      <c r="CI9" s="514"/>
      <c r="CJ9" s="514"/>
      <c r="CK9" s="514"/>
      <c r="CL9" s="514"/>
      <c r="CM9" s="514"/>
      <c r="CN9" s="504" t="s">
        <v>546</v>
      </c>
      <c r="CO9" s="505"/>
      <c r="CP9" s="505"/>
      <c r="CQ9" s="505"/>
      <c r="CR9" s="505"/>
      <c r="CS9" s="505"/>
      <c r="CT9" s="505"/>
      <c r="CU9" s="505"/>
      <c r="CV9" s="505"/>
      <c r="CW9" s="505"/>
      <c r="CX9" s="505"/>
      <c r="CY9" s="506"/>
      <c r="CZ9" s="507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9"/>
      <c r="DL9" s="513" t="s">
        <v>390</v>
      </c>
      <c r="DM9" s="514"/>
      <c r="DN9" s="514"/>
      <c r="DO9" s="514"/>
      <c r="DP9" s="514"/>
      <c r="DQ9" s="514"/>
      <c r="DR9" s="514"/>
      <c r="DS9" s="514"/>
      <c r="DT9" s="514"/>
      <c r="DU9" s="514"/>
      <c r="DV9" s="514"/>
      <c r="DW9" s="514"/>
      <c r="DX9" s="504" t="s">
        <v>546</v>
      </c>
      <c r="DY9" s="505"/>
      <c r="DZ9" s="505"/>
      <c r="EA9" s="505"/>
      <c r="EB9" s="505"/>
      <c r="EC9" s="505"/>
      <c r="ED9" s="505"/>
      <c r="EE9" s="505"/>
      <c r="EF9" s="505"/>
      <c r="EG9" s="505"/>
      <c r="EH9" s="505"/>
      <c r="EI9" s="506"/>
      <c r="EJ9" s="507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9"/>
      <c r="EV9" s="507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9"/>
    </row>
    <row r="10" spans="1:163" ht="22.5" customHeight="1">
      <c r="A10" s="66"/>
      <c r="B10" s="515" t="s">
        <v>408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6"/>
      <c r="S10" s="521">
        <v>5200</v>
      </c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3"/>
      <c r="AE10" s="442" t="str">
        <f>IF(god="","","За "&amp;god&amp;" г.")</f>
        <v>За 2017 г.</v>
      </c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4"/>
      <c r="AR10" s="348">
        <f>SUMIF($AE$14:$AE35,$AE10,AR$14:AR35)</f>
        <v>455740</v>
      </c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50"/>
      <c r="BD10" s="531" t="s">
        <v>357</v>
      </c>
      <c r="BE10" s="531"/>
      <c r="BF10" s="364">
        <f>SUMIF($AE$14:$AE35,$AE10,BF$14:BF35)</f>
        <v>252758</v>
      </c>
      <c r="BG10" s="364"/>
      <c r="BH10" s="364"/>
      <c r="BI10" s="364"/>
      <c r="BJ10" s="364"/>
      <c r="BK10" s="364"/>
      <c r="BL10" s="364"/>
      <c r="BM10" s="364"/>
      <c r="BN10" s="527" t="s">
        <v>358</v>
      </c>
      <c r="BO10" s="527"/>
      <c r="BP10" s="405">
        <f>SUMIF($AE$14:$AE35,$AE10,BP$14:BP35)</f>
        <v>7353</v>
      </c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50"/>
      <c r="CB10" s="531" t="s">
        <v>357</v>
      </c>
      <c r="CC10" s="531"/>
      <c r="CD10" s="364">
        <f>SUMIF($AE$14:$AE35,$AE10,CD$14:CD35)</f>
        <v>753</v>
      </c>
      <c r="CE10" s="364"/>
      <c r="CF10" s="364"/>
      <c r="CG10" s="364"/>
      <c r="CH10" s="364"/>
      <c r="CI10" s="364"/>
      <c r="CJ10" s="364"/>
      <c r="CK10" s="364"/>
      <c r="CL10" s="527" t="s">
        <v>358</v>
      </c>
      <c r="CM10" s="527"/>
      <c r="CN10" s="405">
        <f>SUMIF($AE$14:$AE35,$AE10,CN$14:CN35)</f>
        <v>753</v>
      </c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50"/>
      <c r="CZ10" s="531" t="s">
        <v>357</v>
      </c>
      <c r="DA10" s="531"/>
      <c r="DB10" s="364">
        <f>SUMIF($AE$14:$AE35,$AE10,DB$14:DB35)</f>
        <v>13764</v>
      </c>
      <c r="DC10" s="364"/>
      <c r="DD10" s="364"/>
      <c r="DE10" s="364"/>
      <c r="DF10" s="364"/>
      <c r="DG10" s="364"/>
      <c r="DH10" s="364"/>
      <c r="DI10" s="364"/>
      <c r="DJ10" s="527" t="s">
        <v>358</v>
      </c>
      <c r="DK10" s="527"/>
      <c r="DL10" s="529">
        <f>SUMIF($AE$14:$AE35,$AE10,DL$14:DL35)</f>
        <v>0</v>
      </c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529">
        <f>SUMIF($AE$14:$AE35,$AE10,DX$14:DX35)</f>
        <v>0</v>
      </c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>
        <f>SUMIF($AE$14:$AE35,$AE10,EJ$14:EJ35)</f>
        <v>462340</v>
      </c>
      <c r="EK10" s="529"/>
      <c r="EL10" s="529"/>
      <c r="EM10" s="529"/>
      <c r="EN10" s="529"/>
      <c r="EO10" s="529"/>
      <c r="EP10" s="529"/>
      <c r="EQ10" s="529"/>
      <c r="ER10" s="529"/>
      <c r="ES10" s="529"/>
      <c r="ET10" s="529"/>
      <c r="EU10" s="529"/>
      <c r="EV10" s="531" t="s">
        <v>357</v>
      </c>
      <c r="EW10" s="531"/>
      <c r="EX10" s="364">
        <f>SUMIF($AE$14:$AE35,$AE10,EX$14:EX35)</f>
        <v>265769</v>
      </c>
      <c r="EY10" s="364"/>
      <c r="EZ10" s="364"/>
      <c r="FA10" s="364"/>
      <c r="FB10" s="364"/>
      <c r="FC10" s="364"/>
      <c r="FD10" s="364"/>
      <c r="FE10" s="364"/>
      <c r="FF10" s="527" t="s">
        <v>358</v>
      </c>
      <c r="FG10" s="533"/>
    </row>
    <row r="11" spans="1:163" ht="22.5" customHeight="1">
      <c r="A11" s="68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8"/>
      <c r="S11" s="524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6"/>
      <c r="AE11" s="445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7"/>
      <c r="AR11" s="351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3"/>
      <c r="BD11" s="532"/>
      <c r="BE11" s="532"/>
      <c r="BF11" s="365"/>
      <c r="BG11" s="365"/>
      <c r="BH11" s="365"/>
      <c r="BI11" s="365"/>
      <c r="BJ11" s="365"/>
      <c r="BK11" s="365"/>
      <c r="BL11" s="365"/>
      <c r="BM11" s="365"/>
      <c r="BN11" s="528"/>
      <c r="BO11" s="528"/>
      <c r="BP11" s="394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3"/>
      <c r="CB11" s="532"/>
      <c r="CC11" s="532"/>
      <c r="CD11" s="365"/>
      <c r="CE11" s="365"/>
      <c r="CF11" s="365"/>
      <c r="CG11" s="365"/>
      <c r="CH11" s="365"/>
      <c r="CI11" s="365"/>
      <c r="CJ11" s="365"/>
      <c r="CK11" s="365"/>
      <c r="CL11" s="528"/>
      <c r="CM11" s="528"/>
      <c r="CN11" s="394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3"/>
      <c r="CZ11" s="532"/>
      <c r="DA11" s="532"/>
      <c r="DB11" s="365"/>
      <c r="DC11" s="365"/>
      <c r="DD11" s="365"/>
      <c r="DE11" s="365"/>
      <c r="DF11" s="365"/>
      <c r="DG11" s="365"/>
      <c r="DH11" s="365"/>
      <c r="DI11" s="365"/>
      <c r="DJ11" s="528"/>
      <c r="DK11" s="528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0"/>
      <c r="DW11" s="530"/>
      <c r="DX11" s="530"/>
      <c r="DY11" s="530"/>
      <c r="DZ11" s="530"/>
      <c r="EA11" s="530"/>
      <c r="EB11" s="530"/>
      <c r="EC11" s="530"/>
      <c r="ED11" s="530"/>
      <c r="EE11" s="530"/>
      <c r="EF11" s="530"/>
      <c r="EG11" s="530"/>
      <c r="EH11" s="530"/>
      <c r="EI11" s="530"/>
      <c r="EJ11" s="530"/>
      <c r="EK11" s="530"/>
      <c r="EL11" s="530"/>
      <c r="EM11" s="530"/>
      <c r="EN11" s="530"/>
      <c r="EO11" s="530"/>
      <c r="EP11" s="530"/>
      <c r="EQ11" s="530"/>
      <c r="ER11" s="530"/>
      <c r="ES11" s="530"/>
      <c r="ET11" s="530"/>
      <c r="EU11" s="530"/>
      <c r="EV11" s="532"/>
      <c r="EW11" s="532"/>
      <c r="EX11" s="365"/>
      <c r="EY11" s="365"/>
      <c r="EZ11" s="365"/>
      <c r="FA11" s="365"/>
      <c r="FB11" s="365"/>
      <c r="FC11" s="365"/>
      <c r="FD11" s="365"/>
      <c r="FE11" s="365"/>
      <c r="FF11" s="528"/>
      <c r="FG11" s="534"/>
    </row>
    <row r="12" spans="1:163" ht="22.5" customHeight="1">
      <c r="A12" s="68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/>
      <c r="S12" s="521">
        <v>5210</v>
      </c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3"/>
      <c r="AE12" s="442" t="str">
        <f>IF(god="","","За "&amp;god-1&amp;" г.")</f>
        <v>За 2016 г.</v>
      </c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4"/>
      <c r="AR12" s="407">
        <f>SUMIF($AE$14:$AE35,$AE12,AR$14:AR35)</f>
        <v>446509</v>
      </c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408"/>
      <c r="BD12" s="467" t="s">
        <v>357</v>
      </c>
      <c r="BE12" s="467"/>
      <c r="BF12" s="375">
        <f>SUMIF($AE$14:$AE35,$AE12,BF$14:BF35)</f>
        <v>237679</v>
      </c>
      <c r="BG12" s="375"/>
      <c r="BH12" s="375"/>
      <c r="BI12" s="375"/>
      <c r="BJ12" s="375"/>
      <c r="BK12" s="375"/>
      <c r="BL12" s="375"/>
      <c r="BM12" s="375"/>
      <c r="BN12" s="452" t="s">
        <v>358</v>
      </c>
      <c r="BO12" s="452"/>
      <c r="BP12" s="391">
        <f>SUMIF($AE$14:$AE35,$AE12,BP$14:BP35)</f>
        <v>9656</v>
      </c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408"/>
      <c r="CB12" s="467" t="s">
        <v>357</v>
      </c>
      <c r="CC12" s="467"/>
      <c r="CD12" s="375">
        <f>SUMIF($AE$14:$AE35,$AE12,CD$14:CD35)</f>
        <v>425</v>
      </c>
      <c r="CE12" s="375"/>
      <c r="CF12" s="375"/>
      <c r="CG12" s="375"/>
      <c r="CH12" s="375"/>
      <c r="CI12" s="375"/>
      <c r="CJ12" s="375"/>
      <c r="CK12" s="375"/>
      <c r="CL12" s="452" t="s">
        <v>358</v>
      </c>
      <c r="CM12" s="452"/>
      <c r="CN12" s="391">
        <f>SUMIF($AE$14:$AE35,$AE12,CN$14:CN35)</f>
        <v>425</v>
      </c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408"/>
      <c r="CZ12" s="467" t="s">
        <v>357</v>
      </c>
      <c r="DA12" s="467"/>
      <c r="DB12" s="375">
        <f>SUMIF($AE$14:$AE35,$AE12,DB$14:DB35)</f>
        <v>15504</v>
      </c>
      <c r="DC12" s="375"/>
      <c r="DD12" s="375"/>
      <c r="DE12" s="375"/>
      <c r="DF12" s="375"/>
      <c r="DG12" s="375"/>
      <c r="DH12" s="375"/>
      <c r="DI12" s="375"/>
      <c r="DJ12" s="452" t="s">
        <v>358</v>
      </c>
      <c r="DK12" s="452"/>
      <c r="DL12" s="535">
        <f>SUMIF($AE$14:$AE35,$AE12,DL$14:DL35)</f>
        <v>0</v>
      </c>
      <c r="DM12" s="535"/>
      <c r="DN12" s="535"/>
      <c r="DO12" s="535"/>
      <c r="DP12" s="535"/>
      <c r="DQ12" s="535"/>
      <c r="DR12" s="535"/>
      <c r="DS12" s="535"/>
      <c r="DT12" s="535"/>
      <c r="DU12" s="535"/>
      <c r="DV12" s="535"/>
      <c r="DW12" s="535"/>
      <c r="DX12" s="535">
        <f>SUMIF($AE$14:$AE35,$AE12,DX$14:DX35)</f>
        <v>0</v>
      </c>
      <c r="DY12" s="535"/>
      <c r="DZ12" s="535"/>
      <c r="EA12" s="535"/>
      <c r="EB12" s="535"/>
      <c r="EC12" s="535"/>
      <c r="ED12" s="535"/>
      <c r="EE12" s="535"/>
      <c r="EF12" s="535"/>
      <c r="EG12" s="535"/>
      <c r="EH12" s="535"/>
      <c r="EI12" s="535"/>
      <c r="EJ12" s="535">
        <f>SUMIF($AE$14:$AE35,$AE12,EJ$14:EJ35)</f>
        <v>455740</v>
      </c>
      <c r="EK12" s="535"/>
      <c r="EL12" s="535"/>
      <c r="EM12" s="535"/>
      <c r="EN12" s="535"/>
      <c r="EO12" s="535"/>
      <c r="EP12" s="535"/>
      <c r="EQ12" s="535"/>
      <c r="ER12" s="535"/>
      <c r="ES12" s="535"/>
      <c r="ET12" s="535"/>
      <c r="EU12" s="535"/>
      <c r="EV12" s="467" t="s">
        <v>357</v>
      </c>
      <c r="EW12" s="467"/>
      <c r="EX12" s="375">
        <f>SUMIF($AE$14:$AE35,$AE12,EX$14:EX35)</f>
        <v>252758</v>
      </c>
      <c r="EY12" s="375"/>
      <c r="EZ12" s="375"/>
      <c r="FA12" s="375"/>
      <c r="FB12" s="375"/>
      <c r="FC12" s="375"/>
      <c r="FD12" s="375"/>
      <c r="FE12" s="375"/>
      <c r="FF12" s="452" t="s">
        <v>358</v>
      </c>
      <c r="FG12" s="453"/>
    </row>
    <row r="13" spans="1:163" ht="22.5" customHeight="1">
      <c r="A13" s="6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20"/>
      <c r="S13" s="524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6"/>
      <c r="AE13" s="445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7"/>
      <c r="AR13" s="351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3"/>
      <c r="BD13" s="468"/>
      <c r="BE13" s="468"/>
      <c r="BF13" s="376"/>
      <c r="BG13" s="376"/>
      <c r="BH13" s="376"/>
      <c r="BI13" s="376"/>
      <c r="BJ13" s="376"/>
      <c r="BK13" s="376"/>
      <c r="BL13" s="376"/>
      <c r="BM13" s="376"/>
      <c r="BN13" s="454"/>
      <c r="BO13" s="454"/>
      <c r="BP13" s="394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3"/>
      <c r="CB13" s="468"/>
      <c r="CC13" s="468"/>
      <c r="CD13" s="376"/>
      <c r="CE13" s="376"/>
      <c r="CF13" s="376"/>
      <c r="CG13" s="376"/>
      <c r="CH13" s="376"/>
      <c r="CI13" s="376"/>
      <c r="CJ13" s="376"/>
      <c r="CK13" s="376"/>
      <c r="CL13" s="454"/>
      <c r="CM13" s="454"/>
      <c r="CN13" s="394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3"/>
      <c r="CZ13" s="468"/>
      <c r="DA13" s="468"/>
      <c r="DB13" s="376"/>
      <c r="DC13" s="376"/>
      <c r="DD13" s="376"/>
      <c r="DE13" s="376"/>
      <c r="DF13" s="376"/>
      <c r="DG13" s="376"/>
      <c r="DH13" s="376"/>
      <c r="DI13" s="376"/>
      <c r="DJ13" s="454"/>
      <c r="DK13" s="454"/>
      <c r="DL13" s="530"/>
      <c r="DM13" s="530"/>
      <c r="DN13" s="530"/>
      <c r="DO13" s="530"/>
      <c r="DP13" s="530"/>
      <c r="DQ13" s="530"/>
      <c r="DR13" s="530"/>
      <c r="DS13" s="530"/>
      <c r="DT13" s="530"/>
      <c r="DU13" s="530"/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/>
      <c r="EV13" s="468"/>
      <c r="EW13" s="468"/>
      <c r="EX13" s="376"/>
      <c r="EY13" s="376"/>
      <c r="EZ13" s="376"/>
      <c r="FA13" s="376"/>
      <c r="FB13" s="376"/>
      <c r="FC13" s="376"/>
      <c r="FD13" s="376"/>
      <c r="FE13" s="376"/>
      <c r="FF13" s="454"/>
      <c r="FG13" s="455"/>
    </row>
    <row r="14" spans="1:163" ht="15" customHeight="1">
      <c r="A14" s="66"/>
      <c r="B14" s="536" t="s">
        <v>360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7"/>
      <c r="AR14" s="538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39"/>
      <c r="BL14" s="539"/>
      <c r="BM14" s="539"/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39"/>
      <c r="CE14" s="539"/>
      <c r="CF14" s="539"/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39"/>
      <c r="DW14" s="539"/>
      <c r="DX14" s="539"/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39"/>
      <c r="EV14" s="539"/>
      <c r="EW14" s="539"/>
      <c r="EX14" s="539"/>
      <c r="EY14" s="539"/>
      <c r="EZ14" s="539"/>
      <c r="FA14" s="539"/>
      <c r="FB14" s="539"/>
      <c r="FC14" s="539"/>
      <c r="FD14" s="539"/>
      <c r="FE14" s="539"/>
      <c r="FF14" s="539"/>
      <c r="FG14" s="540"/>
    </row>
    <row r="15" spans="1:163" ht="15" customHeight="1">
      <c r="A15" s="456" t="s">
        <v>587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8"/>
      <c r="S15" s="141" t="s">
        <v>592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340"/>
      <c r="AE15" s="442" t="str">
        <f>IF(god="","","За "&amp;god&amp;" г.")</f>
        <v>За 2017 г.</v>
      </c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4"/>
      <c r="AR15" s="396">
        <v>73574</v>
      </c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97"/>
      <c r="BD15" s="467" t="s">
        <v>357</v>
      </c>
      <c r="BE15" s="467"/>
      <c r="BF15" s="381">
        <v>18507</v>
      </c>
      <c r="BG15" s="381"/>
      <c r="BH15" s="381"/>
      <c r="BI15" s="381"/>
      <c r="BJ15" s="381"/>
      <c r="BK15" s="381"/>
      <c r="BL15" s="381"/>
      <c r="BM15" s="381"/>
      <c r="BN15" s="452" t="s">
        <v>358</v>
      </c>
      <c r="BO15" s="452"/>
      <c r="BP15" s="385">
        <v>0</v>
      </c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97"/>
      <c r="CB15" s="467" t="s">
        <v>357</v>
      </c>
      <c r="CC15" s="467"/>
      <c r="CD15" s="381">
        <v>0</v>
      </c>
      <c r="CE15" s="381"/>
      <c r="CF15" s="381"/>
      <c r="CG15" s="381"/>
      <c r="CH15" s="381"/>
      <c r="CI15" s="381"/>
      <c r="CJ15" s="381"/>
      <c r="CK15" s="381"/>
      <c r="CL15" s="452" t="s">
        <v>358</v>
      </c>
      <c r="CM15" s="452"/>
      <c r="CN15" s="385">
        <v>0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97"/>
      <c r="CZ15" s="467" t="s">
        <v>357</v>
      </c>
      <c r="DA15" s="467"/>
      <c r="DB15" s="381">
        <v>1357</v>
      </c>
      <c r="DC15" s="381"/>
      <c r="DD15" s="381"/>
      <c r="DE15" s="381"/>
      <c r="DF15" s="381"/>
      <c r="DG15" s="381"/>
      <c r="DH15" s="381"/>
      <c r="DI15" s="381"/>
      <c r="DJ15" s="452" t="s">
        <v>358</v>
      </c>
      <c r="DK15" s="452"/>
      <c r="DL15" s="465">
        <v>0</v>
      </c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>
        <v>0</v>
      </c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>
        <v>73574</v>
      </c>
      <c r="EK15" s="465"/>
      <c r="EL15" s="465"/>
      <c r="EM15" s="465"/>
      <c r="EN15" s="465"/>
      <c r="EO15" s="465"/>
      <c r="EP15" s="465"/>
      <c r="EQ15" s="465"/>
      <c r="ER15" s="465"/>
      <c r="ES15" s="465"/>
      <c r="ET15" s="465"/>
      <c r="EU15" s="465"/>
      <c r="EV15" s="467" t="s">
        <v>357</v>
      </c>
      <c r="EW15" s="467"/>
      <c r="EX15" s="381">
        <v>19864</v>
      </c>
      <c r="EY15" s="381"/>
      <c r="EZ15" s="381"/>
      <c r="FA15" s="381"/>
      <c r="FB15" s="381"/>
      <c r="FC15" s="381"/>
      <c r="FD15" s="381"/>
      <c r="FE15" s="381"/>
      <c r="FF15" s="452" t="s">
        <v>358</v>
      </c>
      <c r="FG15" s="453"/>
    </row>
    <row r="16" spans="1:163" ht="6" customHeight="1">
      <c r="A16" s="459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S16" s="143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341"/>
      <c r="AE16" s="445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7"/>
      <c r="AR16" s="398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99"/>
      <c r="BD16" s="468"/>
      <c r="BE16" s="468"/>
      <c r="BF16" s="382"/>
      <c r="BG16" s="382"/>
      <c r="BH16" s="382"/>
      <c r="BI16" s="382"/>
      <c r="BJ16" s="382"/>
      <c r="BK16" s="382"/>
      <c r="BL16" s="382"/>
      <c r="BM16" s="382"/>
      <c r="BN16" s="454"/>
      <c r="BO16" s="454"/>
      <c r="BP16" s="388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99"/>
      <c r="CB16" s="468"/>
      <c r="CC16" s="468"/>
      <c r="CD16" s="382"/>
      <c r="CE16" s="382"/>
      <c r="CF16" s="382"/>
      <c r="CG16" s="382"/>
      <c r="CH16" s="382"/>
      <c r="CI16" s="382"/>
      <c r="CJ16" s="382"/>
      <c r="CK16" s="382"/>
      <c r="CL16" s="454"/>
      <c r="CM16" s="454"/>
      <c r="CN16" s="388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99"/>
      <c r="CZ16" s="468"/>
      <c r="DA16" s="468"/>
      <c r="DB16" s="382"/>
      <c r="DC16" s="382"/>
      <c r="DD16" s="382"/>
      <c r="DE16" s="382"/>
      <c r="DF16" s="382"/>
      <c r="DG16" s="382"/>
      <c r="DH16" s="382"/>
      <c r="DI16" s="382"/>
      <c r="DJ16" s="454"/>
      <c r="DK16" s="454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8"/>
      <c r="EW16" s="468"/>
      <c r="EX16" s="382"/>
      <c r="EY16" s="382"/>
      <c r="EZ16" s="382"/>
      <c r="FA16" s="382"/>
      <c r="FB16" s="382"/>
      <c r="FC16" s="382"/>
      <c r="FD16" s="382"/>
      <c r="FE16" s="382"/>
      <c r="FF16" s="454"/>
      <c r="FG16" s="455"/>
    </row>
    <row r="17" spans="1:163" ht="15" customHeight="1">
      <c r="A17" s="459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1"/>
      <c r="S17" s="141" t="s">
        <v>597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340"/>
      <c r="AE17" s="442" t="str">
        <f>IF(god="","","За "&amp;god-1&amp;" г.")</f>
        <v>За 2016 г.</v>
      </c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4"/>
      <c r="AR17" s="396">
        <v>73574</v>
      </c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97"/>
      <c r="BD17" s="467" t="s">
        <v>357</v>
      </c>
      <c r="BE17" s="467"/>
      <c r="BF17" s="381">
        <v>17147</v>
      </c>
      <c r="BG17" s="381"/>
      <c r="BH17" s="381"/>
      <c r="BI17" s="381"/>
      <c r="BJ17" s="381"/>
      <c r="BK17" s="381"/>
      <c r="BL17" s="381"/>
      <c r="BM17" s="381"/>
      <c r="BN17" s="452" t="s">
        <v>358</v>
      </c>
      <c r="BO17" s="452"/>
      <c r="BP17" s="385">
        <v>0</v>
      </c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97"/>
      <c r="CB17" s="467" t="s">
        <v>357</v>
      </c>
      <c r="CC17" s="467"/>
      <c r="CD17" s="381">
        <v>0</v>
      </c>
      <c r="CE17" s="381"/>
      <c r="CF17" s="381"/>
      <c r="CG17" s="381"/>
      <c r="CH17" s="381"/>
      <c r="CI17" s="381"/>
      <c r="CJ17" s="381"/>
      <c r="CK17" s="381"/>
      <c r="CL17" s="452" t="s">
        <v>358</v>
      </c>
      <c r="CM17" s="452"/>
      <c r="CN17" s="385">
        <v>0</v>
      </c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97"/>
      <c r="CZ17" s="467" t="s">
        <v>357</v>
      </c>
      <c r="DA17" s="467"/>
      <c r="DB17" s="381">
        <v>1360</v>
      </c>
      <c r="DC17" s="381"/>
      <c r="DD17" s="381"/>
      <c r="DE17" s="381"/>
      <c r="DF17" s="381"/>
      <c r="DG17" s="381"/>
      <c r="DH17" s="381"/>
      <c r="DI17" s="381"/>
      <c r="DJ17" s="452" t="s">
        <v>358</v>
      </c>
      <c r="DK17" s="452"/>
      <c r="DL17" s="465">
        <v>0</v>
      </c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>
        <v>0</v>
      </c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>
        <v>73574</v>
      </c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7" t="s">
        <v>357</v>
      </c>
      <c r="EW17" s="467"/>
      <c r="EX17" s="381">
        <v>18507</v>
      </c>
      <c r="EY17" s="381"/>
      <c r="EZ17" s="381"/>
      <c r="FA17" s="381"/>
      <c r="FB17" s="381"/>
      <c r="FC17" s="381"/>
      <c r="FD17" s="381"/>
      <c r="FE17" s="381"/>
      <c r="FF17" s="452" t="s">
        <v>358</v>
      </c>
      <c r="FG17" s="453"/>
    </row>
    <row r="18" spans="1:163" ht="6" customHeight="1">
      <c r="A18" s="462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4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341"/>
      <c r="AE18" s="445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7"/>
      <c r="AR18" s="398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99"/>
      <c r="BD18" s="468"/>
      <c r="BE18" s="468"/>
      <c r="BF18" s="382"/>
      <c r="BG18" s="382"/>
      <c r="BH18" s="382"/>
      <c r="BI18" s="382"/>
      <c r="BJ18" s="382"/>
      <c r="BK18" s="382"/>
      <c r="BL18" s="382"/>
      <c r="BM18" s="382"/>
      <c r="BN18" s="454"/>
      <c r="BO18" s="454"/>
      <c r="BP18" s="388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99"/>
      <c r="CB18" s="468"/>
      <c r="CC18" s="468"/>
      <c r="CD18" s="382"/>
      <c r="CE18" s="382"/>
      <c r="CF18" s="382"/>
      <c r="CG18" s="382"/>
      <c r="CH18" s="382"/>
      <c r="CI18" s="382"/>
      <c r="CJ18" s="382"/>
      <c r="CK18" s="382"/>
      <c r="CL18" s="454"/>
      <c r="CM18" s="454"/>
      <c r="CN18" s="388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99"/>
      <c r="CZ18" s="468"/>
      <c r="DA18" s="468"/>
      <c r="DB18" s="382"/>
      <c r="DC18" s="382"/>
      <c r="DD18" s="382"/>
      <c r="DE18" s="382"/>
      <c r="DF18" s="382"/>
      <c r="DG18" s="382"/>
      <c r="DH18" s="382"/>
      <c r="DI18" s="382"/>
      <c r="DJ18" s="454"/>
      <c r="DK18" s="454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6"/>
      <c r="EV18" s="468"/>
      <c r="EW18" s="468"/>
      <c r="EX18" s="382"/>
      <c r="EY18" s="382"/>
      <c r="EZ18" s="382"/>
      <c r="FA18" s="382"/>
      <c r="FB18" s="382"/>
      <c r="FC18" s="382"/>
      <c r="FD18" s="382"/>
      <c r="FE18" s="382"/>
      <c r="FF18" s="454"/>
      <c r="FG18" s="455"/>
    </row>
    <row r="19" spans="1:164" ht="15" customHeight="1">
      <c r="A19" s="456" t="s">
        <v>588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8"/>
      <c r="S19" s="141" t="s">
        <v>593</v>
      </c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340"/>
      <c r="AE19" s="442" t="str">
        <f>IF(god="","","За "&amp;god&amp;" г.")</f>
        <v>За 2017 г.</v>
      </c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4"/>
      <c r="AR19" s="396">
        <v>298644</v>
      </c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97"/>
      <c r="BD19" s="467" t="s">
        <v>357</v>
      </c>
      <c r="BE19" s="467"/>
      <c r="BF19" s="381">
        <v>163986</v>
      </c>
      <c r="BG19" s="381"/>
      <c r="BH19" s="381"/>
      <c r="BI19" s="381"/>
      <c r="BJ19" s="381"/>
      <c r="BK19" s="381"/>
      <c r="BL19" s="381"/>
      <c r="BM19" s="381"/>
      <c r="BN19" s="452" t="s">
        <v>358</v>
      </c>
      <c r="BO19" s="452"/>
      <c r="BP19" s="385">
        <v>1913</v>
      </c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97"/>
      <c r="CB19" s="467" t="s">
        <v>357</v>
      </c>
      <c r="CC19" s="467"/>
      <c r="CD19" s="381">
        <v>0</v>
      </c>
      <c r="CE19" s="381"/>
      <c r="CF19" s="381"/>
      <c r="CG19" s="381"/>
      <c r="CH19" s="381"/>
      <c r="CI19" s="381"/>
      <c r="CJ19" s="381"/>
      <c r="CK19" s="381"/>
      <c r="CL19" s="452" t="s">
        <v>358</v>
      </c>
      <c r="CM19" s="452"/>
      <c r="CN19" s="385">
        <v>0</v>
      </c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97"/>
      <c r="CZ19" s="467" t="s">
        <v>357</v>
      </c>
      <c r="DA19" s="467"/>
      <c r="DB19" s="381">
        <v>6373</v>
      </c>
      <c r="DC19" s="381"/>
      <c r="DD19" s="381"/>
      <c r="DE19" s="381"/>
      <c r="DF19" s="381"/>
      <c r="DG19" s="381"/>
      <c r="DH19" s="381"/>
      <c r="DI19" s="381"/>
      <c r="DJ19" s="452" t="s">
        <v>358</v>
      </c>
      <c r="DK19" s="452"/>
      <c r="DL19" s="465">
        <v>0</v>
      </c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>
        <v>0</v>
      </c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>
        <v>300557</v>
      </c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7" t="s">
        <v>357</v>
      </c>
      <c r="EW19" s="467"/>
      <c r="EX19" s="381">
        <v>170359</v>
      </c>
      <c r="EY19" s="381"/>
      <c r="EZ19" s="381"/>
      <c r="FA19" s="381"/>
      <c r="FB19" s="381"/>
      <c r="FC19" s="381"/>
      <c r="FD19" s="381"/>
      <c r="FE19" s="381"/>
      <c r="FF19" s="452" t="s">
        <v>358</v>
      </c>
      <c r="FG19" s="453"/>
      <c r="FH19" s="115" t="s">
        <v>586</v>
      </c>
    </row>
    <row r="20" spans="1:163" ht="6" customHeight="1">
      <c r="A20" s="459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1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341"/>
      <c r="AE20" s="445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7"/>
      <c r="AR20" s="398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99"/>
      <c r="BD20" s="468"/>
      <c r="BE20" s="468"/>
      <c r="BF20" s="382"/>
      <c r="BG20" s="382"/>
      <c r="BH20" s="382"/>
      <c r="BI20" s="382"/>
      <c r="BJ20" s="382"/>
      <c r="BK20" s="382"/>
      <c r="BL20" s="382"/>
      <c r="BM20" s="382"/>
      <c r="BN20" s="454"/>
      <c r="BO20" s="454"/>
      <c r="BP20" s="388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99"/>
      <c r="CB20" s="468"/>
      <c r="CC20" s="468"/>
      <c r="CD20" s="382"/>
      <c r="CE20" s="382"/>
      <c r="CF20" s="382"/>
      <c r="CG20" s="382"/>
      <c r="CH20" s="382"/>
      <c r="CI20" s="382"/>
      <c r="CJ20" s="382"/>
      <c r="CK20" s="382"/>
      <c r="CL20" s="454"/>
      <c r="CM20" s="454"/>
      <c r="CN20" s="388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99"/>
      <c r="CZ20" s="468"/>
      <c r="DA20" s="468"/>
      <c r="DB20" s="382"/>
      <c r="DC20" s="382"/>
      <c r="DD20" s="382"/>
      <c r="DE20" s="382"/>
      <c r="DF20" s="382"/>
      <c r="DG20" s="382"/>
      <c r="DH20" s="382"/>
      <c r="DI20" s="382"/>
      <c r="DJ20" s="454"/>
      <c r="DK20" s="454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6"/>
      <c r="EV20" s="468"/>
      <c r="EW20" s="468"/>
      <c r="EX20" s="382"/>
      <c r="EY20" s="382"/>
      <c r="EZ20" s="382"/>
      <c r="FA20" s="382"/>
      <c r="FB20" s="382"/>
      <c r="FC20" s="382"/>
      <c r="FD20" s="382"/>
      <c r="FE20" s="382"/>
      <c r="FF20" s="454"/>
      <c r="FG20" s="455"/>
    </row>
    <row r="21" spans="1:163" ht="15" customHeight="1">
      <c r="A21" s="459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1"/>
      <c r="S21" s="141" t="s">
        <v>598</v>
      </c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340"/>
      <c r="AE21" s="442" t="str">
        <f>IF(god="","","За "&amp;god-1&amp;" г.")</f>
        <v>За 2016 г.</v>
      </c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4"/>
      <c r="AR21" s="396">
        <v>297033</v>
      </c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97"/>
      <c r="BD21" s="467" t="s">
        <v>357</v>
      </c>
      <c r="BE21" s="467"/>
      <c r="BF21" s="381">
        <v>157273</v>
      </c>
      <c r="BG21" s="381"/>
      <c r="BH21" s="381"/>
      <c r="BI21" s="381"/>
      <c r="BJ21" s="381"/>
      <c r="BK21" s="381"/>
      <c r="BL21" s="381"/>
      <c r="BM21" s="381"/>
      <c r="BN21" s="452" t="s">
        <v>358</v>
      </c>
      <c r="BO21" s="452"/>
      <c r="BP21" s="385">
        <v>1614</v>
      </c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97"/>
      <c r="CB21" s="467" t="s">
        <v>357</v>
      </c>
      <c r="CC21" s="467"/>
      <c r="CD21" s="381">
        <v>3</v>
      </c>
      <c r="CE21" s="381"/>
      <c r="CF21" s="381"/>
      <c r="CG21" s="381"/>
      <c r="CH21" s="381"/>
      <c r="CI21" s="381"/>
      <c r="CJ21" s="381"/>
      <c r="CK21" s="381"/>
      <c r="CL21" s="452" t="s">
        <v>358</v>
      </c>
      <c r="CM21" s="452"/>
      <c r="CN21" s="385">
        <v>3</v>
      </c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97"/>
      <c r="CZ21" s="467" t="s">
        <v>357</v>
      </c>
      <c r="DA21" s="467"/>
      <c r="DB21" s="381">
        <v>6716</v>
      </c>
      <c r="DC21" s="381"/>
      <c r="DD21" s="381"/>
      <c r="DE21" s="381"/>
      <c r="DF21" s="381"/>
      <c r="DG21" s="381"/>
      <c r="DH21" s="381"/>
      <c r="DI21" s="381"/>
      <c r="DJ21" s="452" t="s">
        <v>358</v>
      </c>
      <c r="DK21" s="452"/>
      <c r="DL21" s="465">
        <v>0</v>
      </c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>
        <v>0</v>
      </c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>
        <v>298644</v>
      </c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7" t="s">
        <v>357</v>
      </c>
      <c r="EW21" s="467"/>
      <c r="EX21" s="381">
        <v>163986</v>
      </c>
      <c r="EY21" s="381"/>
      <c r="EZ21" s="381"/>
      <c r="FA21" s="381"/>
      <c r="FB21" s="381"/>
      <c r="FC21" s="381"/>
      <c r="FD21" s="381"/>
      <c r="FE21" s="381"/>
      <c r="FF21" s="452" t="s">
        <v>358</v>
      </c>
      <c r="FG21" s="453"/>
    </row>
    <row r="22" spans="1:163" ht="6" customHeight="1">
      <c r="A22" s="462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4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341"/>
      <c r="AE22" s="445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7"/>
      <c r="AR22" s="398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99"/>
      <c r="BD22" s="468"/>
      <c r="BE22" s="468"/>
      <c r="BF22" s="382"/>
      <c r="BG22" s="382"/>
      <c r="BH22" s="382"/>
      <c r="BI22" s="382"/>
      <c r="BJ22" s="382"/>
      <c r="BK22" s="382"/>
      <c r="BL22" s="382"/>
      <c r="BM22" s="382"/>
      <c r="BN22" s="454"/>
      <c r="BO22" s="454"/>
      <c r="BP22" s="388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99"/>
      <c r="CB22" s="468"/>
      <c r="CC22" s="468"/>
      <c r="CD22" s="382"/>
      <c r="CE22" s="382"/>
      <c r="CF22" s="382"/>
      <c r="CG22" s="382"/>
      <c r="CH22" s="382"/>
      <c r="CI22" s="382"/>
      <c r="CJ22" s="382"/>
      <c r="CK22" s="382"/>
      <c r="CL22" s="454"/>
      <c r="CM22" s="454"/>
      <c r="CN22" s="388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99"/>
      <c r="CZ22" s="468"/>
      <c r="DA22" s="468"/>
      <c r="DB22" s="382"/>
      <c r="DC22" s="382"/>
      <c r="DD22" s="382"/>
      <c r="DE22" s="382"/>
      <c r="DF22" s="382"/>
      <c r="DG22" s="382"/>
      <c r="DH22" s="382"/>
      <c r="DI22" s="382"/>
      <c r="DJ22" s="454"/>
      <c r="DK22" s="454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6"/>
      <c r="EV22" s="468"/>
      <c r="EW22" s="468"/>
      <c r="EX22" s="382"/>
      <c r="EY22" s="382"/>
      <c r="EZ22" s="382"/>
      <c r="FA22" s="382"/>
      <c r="FB22" s="382"/>
      <c r="FC22" s="382"/>
      <c r="FD22" s="382"/>
      <c r="FE22" s="382"/>
      <c r="FF22" s="454"/>
      <c r="FG22" s="455"/>
    </row>
    <row r="23" spans="1:164" ht="15" customHeight="1">
      <c r="A23" s="456" t="s">
        <v>589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8"/>
      <c r="S23" s="141" t="s">
        <v>594</v>
      </c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340"/>
      <c r="AE23" s="442" t="str">
        <f>IF(god="","","За "&amp;god&amp;" г.")</f>
        <v>За 2017 г.</v>
      </c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4"/>
      <c r="AR23" s="396">
        <v>60800</v>
      </c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97"/>
      <c r="BD23" s="467" t="s">
        <v>357</v>
      </c>
      <c r="BE23" s="467"/>
      <c r="BF23" s="381">
        <v>51403</v>
      </c>
      <c r="BG23" s="381"/>
      <c r="BH23" s="381"/>
      <c r="BI23" s="381"/>
      <c r="BJ23" s="381"/>
      <c r="BK23" s="381"/>
      <c r="BL23" s="381"/>
      <c r="BM23" s="381"/>
      <c r="BN23" s="452" t="s">
        <v>358</v>
      </c>
      <c r="BO23" s="452"/>
      <c r="BP23" s="385">
        <v>4945</v>
      </c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97"/>
      <c r="CB23" s="467" t="s">
        <v>357</v>
      </c>
      <c r="CC23" s="467"/>
      <c r="CD23" s="381">
        <v>297</v>
      </c>
      <c r="CE23" s="381"/>
      <c r="CF23" s="381"/>
      <c r="CG23" s="381"/>
      <c r="CH23" s="381"/>
      <c r="CI23" s="381"/>
      <c r="CJ23" s="381"/>
      <c r="CK23" s="381"/>
      <c r="CL23" s="452" t="s">
        <v>358</v>
      </c>
      <c r="CM23" s="452"/>
      <c r="CN23" s="385">
        <v>297</v>
      </c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97"/>
      <c r="CZ23" s="467" t="s">
        <v>357</v>
      </c>
      <c r="DA23" s="467"/>
      <c r="DB23" s="381">
        <v>4003</v>
      </c>
      <c r="DC23" s="381"/>
      <c r="DD23" s="381"/>
      <c r="DE23" s="381"/>
      <c r="DF23" s="381"/>
      <c r="DG23" s="381"/>
      <c r="DH23" s="381"/>
      <c r="DI23" s="381"/>
      <c r="DJ23" s="452" t="s">
        <v>358</v>
      </c>
      <c r="DK23" s="452"/>
      <c r="DL23" s="465">
        <v>0</v>
      </c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>
        <v>0</v>
      </c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>
        <v>65448</v>
      </c>
      <c r="EK23" s="465"/>
      <c r="EL23" s="465"/>
      <c r="EM23" s="465"/>
      <c r="EN23" s="465"/>
      <c r="EO23" s="465"/>
      <c r="EP23" s="465"/>
      <c r="EQ23" s="465"/>
      <c r="ER23" s="465"/>
      <c r="ES23" s="465"/>
      <c r="ET23" s="465"/>
      <c r="EU23" s="465"/>
      <c r="EV23" s="467" t="s">
        <v>357</v>
      </c>
      <c r="EW23" s="467"/>
      <c r="EX23" s="381">
        <v>55109</v>
      </c>
      <c r="EY23" s="381"/>
      <c r="EZ23" s="381"/>
      <c r="FA23" s="381"/>
      <c r="FB23" s="381"/>
      <c r="FC23" s="381"/>
      <c r="FD23" s="381"/>
      <c r="FE23" s="381"/>
      <c r="FF23" s="452" t="s">
        <v>358</v>
      </c>
      <c r="FG23" s="453"/>
      <c r="FH23" s="115" t="s">
        <v>586</v>
      </c>
    </row>
    <row r="24" spans="1:163" ht="6" customHeight="1">
      <c r="A24" s="459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1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341"/>
      <c r="AE24" s="445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7"/>
      <c r="AR24" s="398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99"/>
      <c r="BD24" s="468"/>
      <c r="BE24" s="468"/>
      <c r="BF24" s="382"/>
      <c r="BG24" s="382"/>
      <c r="BH24" s="382"/>
      <c r="BI24" s="382"/>
      <c r="BJ24" s="382"/>
      <c r="BK24" s="382"/>
      <c r="BL24" s="382"/>
      <c r="BM24" s="382"/>
      <c r="BN24" s="454"/>
      <c r="BO24" s="454"/>
      <c r="BP24" s="388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99"/>
      <c r="CB24" s="468"/>
      <c r="CC24" s="468"/>
      <c r="CD24" s="382"/>
      <c r="CE24" s="382"/>
      <c r="CF24" s="382"/>
      <c r="CG24" s="382"/>
      <c r="CH24" s="382"/>
      <c r="CI24" s="382"/>
      <c r="CJ24" s="382"/>
      <c r="CK24" s="382"/>
      <c r="CL24" s="454"/>
      <c r="CM24" s="454"/>
      <c r="CN24" s="388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99"/>
      <c r="CZ24" s="468"/>
      <c r="DA24" s="468"/>
      <c r="DB24" s="382"/>
      <c r="DC24" s="382"/>
      <c r="DD24" s="382"/>
      <c r="DE24" s="382"/>
      <c r="DF24" s="382"/>
      <c r="DG24" s="382"/>
      <c r="DH24" s="382"/>
      <c r="DI24" s="382"/>
      <c r="DJ24" s="454"/>
      <c r="DK24" s="454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66"/>
      <c r="ER24" s="466"/>
      <c r="ES24" s="466"/>
      <c r="ET24" s="466"/>
      <c r="EU24" s="466"/>
      <c r="EV24" s="468"/>
      <c r="EW24" s="468"/>
      <c r="EX24" s="382"/>
      <c r="EY24" s="382"/>
      <c r="EZ24" s="382"/>
      <c r="FA24" s="382"/>
      <c r="FB24" s="382"/>
      <c r="FC24" s="382"/>
      <c r="FD24" s="382"/>
      <c r="FE24" s="382"/>
      <c r="FF24" s="454"/>
      <c r="FG24" s="455"/>
    </row>
    <row r="25" spans="1:163" ht="15" customHeight="1">
      <c r="A25" s="459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1"/>
      <c r="S25" s="141" t="s">
        <v>599</v>
      </c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340"/>
      <c r="AE25" s="442" t="str">
        <f>IF(god="","","За "&amp;god-1&amp;" г.")</f>
        <v>За 2016 г.</v>
      </c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4"/>
      <c r="AR25" s="396">
        <v>54661</v>
      </c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97"/>
      <c r="BD25" s="467" t="s">
        <v>357</v>
      </c>
      <c r="BE25" s="467"/>
      <c r="BF25" s="381">
        <v>47006</v>
      </c>
      <c r="BG25" s="381"/>
      <c r="BH25" s="381"/>
      <c r="BI25" s="381"/>
      <c r="BJ25" s="381"/>
      <c r="BK25" s="381"/>
      <c r="BL25" s="381"/>
      <c r="BM25" s="381"/>
      <c r="BN25" s="452" t="s">
        <v>358</v>
      </c>
      <c r="BO25" s="452"/>
      <c r="BP25" s="385">
        <v>6445</v>
      </c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97"/>
      <c r="CB25" s="467" t="s">
        <v>357</v>
      </c>
      <c r="CC25" s="467"/>
      <c r="CD25" s="381">
        <v>306</v>
      </c>
      <c r="CE25" s="381"/>
      <c r="CF25" s="381"/>
      <c r="CG25" s="381"/>
      <c r="CH25" s="381"/>
      <c r="CI25" s="381"/>
      <c r="CJ25" s="381"/>
      <c r="CK25" s="381"/>
      <c r="CL25" s="452" t="s">
        <v>358</v>
      </c>
      <c r="CM25" s="452"/>
      <c r="CN25" s="385">
        <v>306</v>
      </c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97"/>
      <c r="CZ25" s="467" t="s">
        <v>357</v>
      </c>
      <c r="DA25" s="467"/>
      <c r="DB25" s="381">
        <v>4703</v>
      </c>
      <c r="DC25" s="381"/>
      <c r="DD25" s="381"/>
      <c r="DE25" s="381"/>
      <c r="DF25" s="381"/>
      <c r="DG25" s="381"/>
      <c r="DH25" s="381"/>
      <c r="DI25" s="381"/>
      <c r="DJ25" s="452" t="s">
        <v>358</v>
      </c>
      <c r="DK25" s="452"/>
      <c r="DL25" s="465">
        <v>0</v>
      </c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>
        <v>0</v>
      </c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>
        <v>60800</v>
      </c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7" t="s">
        <v>357</v>
      </c>
      <c r="EW25" s="467"/>
      <c r="EX25" s="381">
        <v>51403</v>
      </c>
      <c r="EY25" s="381"/>
      <c r="EZ25" s="381"/>
      <c r="FA25" s="381"/>
      <c r="FB25" s="381"/>
      <c r="FC25" s="381"/>
      <c r="FD25" s="381"/>
      <c r="FE25" s="381"/>
      <c r="FF25" s="452" t="s">
        <v>358</v>
      </c>
      <c r="FG25" s="453"/>
    </row>
    <row r="26" spans="1:163" ht="6" customHeight="1">
      <c r="A26" s="462"/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4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341"/>
      <c r="AE26" s="445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7"/>
      <c r="AR26" s="398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99"/>
      <c r="BD26" s="468"/>
      <c r="BE26" s="468"/>
      <c r="BF26" s="382"/>
      <c r="BG26" s="382"/>
      <c r="BH26" s="382"/>
      <c r="BI26" s="382"/>
      <c r="BJ26" s="382"/>
      <c r="BK26" s="382"/>
      <c r="BL26" s="382"/>
      <c r="BM26" s="382"/>
      <c r="BN26" s="454"/>
      <c r="BO26" s="454"/>
      <c r="BP26" s="388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99"/>
      <c r="CB26" s="468"/>
      <c r="CC26" s="468"/>
      <c r="CD26" s="382"/>
      <c r="CE26" s="382"/>
      <c r="CF26" s="382"/>
      <c r="CG26" s="382"/>
      <c r="CH26" s="382"/>
      <c r="CI26" s="382"/>
      <c r="CJ26" s="382"/>
      <c r="CK26" s="382"/>
      <c r="CL26" s="454"/>
      <c r="CM26" s="454"/>
      <c r="CN26" s="388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99"/>
      <c r="CZ26" s="468"/>
      <c r="DA26" s="468"/>
      <c r="DB26" s="382"/>
      <c r="DC26" s="382"/>
      <c r="DD26" s="382"/>
      <c r="DE26" s="382"/>
      <c r="DF26" s="382"/>
      <c r="DG26" s="382"/>
      <c r="DH26" s="382"/>
      <c r="DI26" s="382"/>
      <c r="DJ26" s="454"/>
      <c r="DK26" s="454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66"/>
      <c r="ER26" s="466"/>
      <c r="ES26" s="466"/>
      <c r="ET26" s="466"/>
      <c r="EU26" s="466"/>
      <c r="EV26" s="468"/>
      <c r="EW26" s="468"/>
      <c r="EX26" s="382"/>
      <c r="EY26" s="382"/>
      <c r="EZ26" s="382"/>
      <c r="FA26" s="382"/>
      <c r="FB26" s="382"/>
      <c r="FC26" s="382"/>
      <c r="FD26" s="382"/>
      <c r="FE26" s="382"/>
      <c r="FF26" s="454"/>
      <c r="FG26" s="455"/>
    </row>
    <row r="27" spans="1:164" ht="15" customHeight="1">
      <c r="A27" s="456" t="s">
        <v>590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8"/>
      <c r="S27" s="141" t="s">
        <v>595</v>
      </c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340"/>
      <c r="AE27" s="442" t="str">
        <f>IF(god="","","За "&amp;god&amp;" г.")</f>
        <v>За 2017 г.</v>
      </c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4"/>
      <c r="AR27" s="396">
        <v>21235</v>
      </c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97"/>
      <c r="BD27" s="467" t="s">
        <v>357</v>
      </c>
      <c r="BE27" s="467"/>
      <c r="BF27" s="381">
        <v>17375</v>
      </c>
      <c r="BG27" s="381"/>
      <c r="BH27" s="381"/>
      <c r="BI27" s="381"/>
      <c r="BJ27" s="381"/>
      <c r="BK27" s="381"/>
      <c r="BL27" s="381"/>
      <c r="BM27" s="381"/>
      <c r="BN27" s="452" t="s">
        <v>358</v>
      </c>
      <c r="BO27" s="452"/>
      <c r="BP27" s="385">
        <v>495</v>
      </c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97"/>
      <c r="CB27" s="467" t="s">
        <v>357</v>
      </c>
      <c r="CC27" s="467"/>
      <c r="CD27" s="381">
        <v>437</v>
      </c>
      <c r="CE27" s="381"/>
      <c r="CF27" s="381"/>
      <c r="CG27" s="381"/>
      <c r="CH27" s="381"/>
      <c r="CI27" s="381"/>
      <c r="CJ27" s="381"/>
      <c r="CK27" s="381"/>
      <c r="CL27" s="452" t="s">
        <v>358</v>
      </c>
      <c r="CM27" s="452"/>
      <c r="CN27" s="385">
        <v>437</v>
      </c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97"/>
      <c r="CZ27" s="467" t="s">
        <v>357</v>
      </c>
      <c r="DA27" s="467"/>
      <c r="DB27" s="381">
        <v>2031</v>
      </c>
      <c r="DC27" s="381"/>
      <c r="DD27" s="381"/>
      <c r="DE27" s="381"/>
      <c r="DF27" s="381"/>
      <c r="DG27" s="381"/>
      <c r="DH27" s="381"/>
      <c r="DI27" s="381"/>
      <c r="DJ27" s="452" t="s">
        <v>358</v>
      </c>
      <c r="DK27" s="452"/>
      <c r="DL27" s="465">
        <v>0</v>
      </c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>
        <v>0</v>
      </c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>
        <v>21293</v>
      </c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7" t="s">
        <v>357</v>
      </c>
      <c r="EW27" s="467"/>
      <c r="EX27" s="381">
        <v>18969</v>
      </c>
      <c r="EY27" s="381"/>
      <c r="EZ27" s="381"/>
      <c r="FA27" s="381"/>
      <c r="FB27" s="381"/>
      <c r="FC27" s="381"/>
      <c r="FD27" s="381"/>
      <c r="FE27" s="381"/>
      <c r="FF27" s="452" t="s">
        <v>358</v>
      </c>
      <c r="FG27" s="453"/>
      <c r="FH27" s="115" t="s">
        <v>586</v>
      </c>
    </row>
    <row r="28" spans="1:163" ht="6" customHeight="1">
      <c r="A28" s="459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1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341"/>
      <c r="AE28" s="445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7"/>
      <c r="AR28" s="398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99"/>
      <c r="BD28" s="468"/>
      <c r="BE28" s="468"/>
      <c r="BF28" s="382"/>
      <c r="BG28" s="382"/>
      <c r="BH28" s="382"/>
      <c r="BI28" s="382"/>
      <c r="BJ28" s="382"/>
      <c r="BK28" s="382"/>
      <c r="BL28" s="382"/>
      <c r="BM28" s="382"/>
      <c r="BN28" s="454"/>
      <c r="BO28" s="454"/>
      <c r="BP28" s="388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99"/>
      <c r="CB28" s="468"/>
      <c r="CC28" s="468"/>
      <c r="CD28" s="382"/>
      <c r="CE28" s="382"/>
      <c r="CF28" s="382"/>
      <c r="CG28" s="382"/>
      <c r="CH28" s="382"/>
      <c r="CI28" s="382"/>
      <c r="CJ28" s="382"/>
      <c r="CK28" s="382"/>
      <c r="CL28" s="454"/>
      <c r="CM28" s="454"/>
      <c r="CN28" s="388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99"/>
      <c r="CZ28" s="468"/>
      <c r="DA28" s="468"/>
      <c r="DB28" s="382"/>
      <c r="DC28" s="382"/>
      <c r="DD28" s="382"/>
      <c r="DE28" s="382"/>
      <c r="DF28" s="382"/>
      <c r="DG28" s="382"/>
      <c r="DH28" s="382"/>
      <c r="DI28" s="382"/>
      <c r="DJ28" s="454"/>
      <c r="DK28" s="454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66"/>
      <c r="ES28" s="466"/>
      <c r="ET28" s="466"/>
      <c r="EU28" s="466"/>
      <c r="EV28" s="468"/>
      <c r="EW28" s="468"/>
      <c r="EX28" s="382"/>
      <c r="EY28" s="382"/>
      <c r="EZ28" s="382"/>
      <c r="FA28" s="382"/>
      <c r="FB28" s="382"/>
      <c r="FC28" s="382"/>
      <c r="FD28" s="382"/>
      <c r="FE28" s="382"/>
      <c r="FF28" s="454"/>
      <c r="FG28" s="455"/>
    </row>
    <row r="29" spans="1:163" ht="15" customHeight="1">
      <c r="A29" s="459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1"/>
      <c r="S29" s="141" t="s">
        <v>600</v>
      </c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340"/>
      <c r="AE29" s="442" t="str">
        <f>IF(god="","","За "&amp;god-1&amp;" г.")</f>
        <v>За 2016 г.</v>
      </c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4"/>
      <c r="AR29" s="396">
        <v>19715</v>
      </c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97"/>
      <c r="BD29" s="467" t="s">
        <v>357</v>
      </c>
      <c r="BE29" s="467"/>
      <c r="BF29" s="381">
        <v>14736</v>
      </c>
      <c r="BG29" s="381"/>
      <c r="BH29" s="381"/>
      <c r="BI29" s="381"/>
      <c r="BJ29" s="381"/>
      <c r="BK29" s="381"/>
      <c r="BL29" s="381"/>
      <c r="BM29" s="381"/>
      <c r="BN29" s="452" t="s">
        <v>358</v>
      </c>
      <c r="BO29" s="452"/>
      <c r="BP29" s="385">
        <v>1597</v>
      </c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97"/>
      <c r="CB29" s="467" t="s">
        <v>357</v>
      </c>
      <c r="CC29" s="467"/>
      <c r="CD29" s="381">
        <v>77</v>
      </c>
      <c r="CE29" s="381"/>
      <c r="CF29" s="381"/>
      <c r="CG29" s="381"/>
      <c r="CH29" s="381"/>
      <c r="CI29" s="381"/>
      <c r="CJ29" s="381"/>
      <c r="CK29" s="381"/>
      <c r="CL29" s="452" t="s">
        <v>358</v>
      </c>
      <c r="CM29" s="452"/>
      <c r="CN29" s="385">
        <v>77</v>
      </c>
      <c r="CO29" s="386"/>
      <c r="CP29" s="386"/>
      <c r="CQ29" s="386"/>
      <c r="CR29" s="386"/>
      <c r="CS29" s="386"/>
      <c r="CT29" s="386"/>
      <c r="CU29" s="386"/>
      <c r="CV29" s="386"/>
      <c r="CW29" s="386"/>
      <c r="CX29" s="386"/>
      <c r="CY29" s="397"/>
      <c r="CZ29" s="467" t="s">
        <v>357</v>
      </c>
      <c r="DA29" s="467"/>
      <c r="DB29" s="381">
        <v>2716</v>
      </c>
      <c r="DC29" s="381"/>
      <c r="DD29" s="381"/>
      <c r="DE29" s="381"/>
      <c r="DF29" s="381"/>
      <c r="DG29" s="381"/>
      <c r="DH29" s="381"/>
      <c r="DI29" s="381"/>
      <c r="DJ29" s="452" t="s">
        <v>358</v>
      </c>
      <c r="DK29" s="452"/>
      <c r="DL29" s="465">
        <v>0</v>
      </c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>
        <v>0</v>
      </c>
      <c r="DY29" s="465"/>
      <c r="DZ29" s="465"/>
      <c r="EA29" s="465"/>
      <c r="EB29" s="465"/>
      <c r="EC29" s="465"/>
      <c r="ED29" s="465"/>
      <c r="EE29" s="465"/>
      <c r="EF29" s="465"/>
      <c r="EG29" s="465"/>
      <c r="EH29" s="465"/>
      <c r="EI29" s="465"/>
      <c r="EJ29" s="465">
        <v>21235</v>
      </c>
      <c r="EK29" s="465"/>
      <c r="EL29" s="465"/>
      <c r="EM29" s="465"/>
      <c r="EN29" s="465"/>
      <c r="EO29" s="465"/>
      <c r="EP29" s="465"/>
      <c r="EQ29" s="465"/>
      <c r="ER29" s="465"/>
      <c r="ES29" s="465"/>
      <c r="ET29" s="465"/>
      <c r="EU29" s="465"/>
      <c r="EV29" s="467" t="s">
        <v>357</v>
      </c>
      <c r="EW29" s="467"/>
      <c r="EX29" s="381">
        <v>17375</v>
      </c>
      <c r="EY29" s="381"/>
      <c r="EZ29" s="381"/>
      <c r="FA29" s="381"/>
      <c r="FB29" s="381"/>
      <c r="FC29" s="381"/>
      <c r="FD29" s="381"/>
      <c r="FE29" s="381"/>
      <c r="FF29" s="452" t="s">
        <v>358</v>
      </c>
      <c r="FG29" s="453"/>
    </row>
    <row r="30" spans="1:163" ht="6" customHeight="1">
      <c r="A30" s="462"/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4"/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341"/>
      <c r="AE30" s="445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7"/>
      <c r="AR30" s="398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99"/>
      <c r="BD30" s="468"/>
      <c r="BE30" s="468"/>
      <c r="BF30" s="382"/>
      <c r="BG30" s="382"/>
      <c r="BH30" s="382"/>
      <c r="BI30" s="382"/>
      <c r="BJ30" s="382"/>
      <c r="BK30" s="382"/>
      <c r="BL30" s="382"/>
      <c r="BM30" s="382"/>
      <c r="BN30" s="454"/>
      <c r="BO30" s="454"/>
      <c r="BP30" s="388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99"/>
      <c r="CB30" s="468"/>
      <c r="CC30" s="468"/>
      <c r="CD30" s="382"/>
      <c r="CE30" s="382"/>
      <c r="CF30" s="382"/>
      <c r="CG30" s="382"/>
      <c r="CH30" s="382"/>
      <c r="CI30" s="382"/>
      <c r="CJ30" s="382"/>
      <c r="CK30" s="382"/>
      <c r="CL30" s="454"/>
      <c r="CM30" s="454"/>
      <c r="CN30" s="388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99"/>
      <c r="CZ30" s="468"/>
      <c r="DA30" s="468"/>
      <c r="DB30" s="382"/>
      <c r="DC30" s="382"/>
      <c r="DD30" s="382"/>
      <c r="DE30" s="382"/>
      <c r="DF30" s="382"/>
      <c r="DG30" s="382"/>
      <c r="DH30" s="382"/>
      <c r="DI30" s="382"/>
      <c r="DJ30" s="454"/>
      <c r="DK30" s="454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  <c r="EK30" s="466"/>
      <c r="EL30" s="466"/>
      <c r="EM30" s="466"/>
      <c r="EN30" s="466"/>
      <c r="EO30" s="466"/>
      <c r="EP30" s="466"/>
      <c r="EQ30" s="466"/>
      <c r="ER30" s="466"/>
      <c r="ES30" s="466"/>
      <c r="ET30" s="466"/>
      <c r="EU30" s="466"/>
      <c r="EV30" s="468"/>
      <c r="EW30" s="468"/>
      <c r="EX30" s="382"/>
      <c r="EY30" s="382"/>
      <c r="EZ30" s="382"/>
      <c r="FA30" s="382"/>
      <c r="FB30" s="382"/>
      <c r="FC30" s="382"/>
      <c r="FD30" s="382"/>
      <c r="FE30" s="382"/>
      <c r="FF30" s="454"/>
      <c r="FG30" s="455"/>
    </row>
    <row r="31" spans="1:164" ht="15" customHeight="1">
      <c r="A31" s="456" t="s">
        <v>591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8"/>
      <c r="S31" s="141" t="s">
        <v>596</v>
      </c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340"/>
      <c r="AE31" s="442" t="str">
        <f>IF(god="","","За "&amp;god&amp;" г.")</f>
        <v>За 2017 г.</v>
      </c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4"/>
      <c r="AR31" s="396">
        <v>1487</v>
      </c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97"/>
      <c r="BD31" s="467" t="s">
        <v>357</v>
      </c>
      <c r="BE31" s="467"/>
      <c r="BF31" s="381">
        <v>1487</v>
      </c>
      <c r="BG31" s="381"/>
      <c r="BH31" s="381"/>
      <c r="BI31" s="381"/>
      <c r="BJ31" s="381"/>
      <c r="BK31" s="381"/>
      <c r="BL31" s="381"/>
      <c r="BM31" s="381"/>
      <c r="BN31" s="452" t="s">
        <v>358</v>
      </c>
      <c r="BO31" s="452"/>
      <c r="BP31" s="385">
        <v>0</v>
      </c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97"/>
      <c r="CB31" s="467" t="s">
        <v>357</v>
      </c>
      <c r="CC31" s="467"/>
      <c r="CD31" s="381">
        <v>19</v>
      </c>
      <c r="CE31" s="381"/>
      <c r="CF31" s="381"/>
      <c r="CG31" s="381"/>
      <c r="CH31" s="381"/>
      <c r="CI31" s="381"/>
      <c r="CJ31" s="381"/>
      <c r="CK31" s="381"/>
      <c r="CL31" s="452" t="s">
        <v>358</v>
      </c>
      <c r="CM31" s="452"/>
      <c r="CN31" s="385">
        <v>19</v>
      </c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97"/>
      <c r="CZ31" s="467" t="s">
        <v>357</v>
      </c>
      <c r="DA31" s="467"/>
      <c r="DB31" s="381">
        <v>0</v>
      </c>
      <c r="DC31" s="381"/>
      <c r="DD31" s="381"/>
      <c r="DE31" s="381"/>
      <c r="DF31" s="381"/>
      <c r="DG31" s="381"/>
      <c r="DH31" s="381"/>
      <c r="DI31" s="381"/>
      <c r="DJ31" s="452" t="s">
        <v>358</v>
      </c>
      <c r="DK31" s="452"/>
      <c r="DL31" s="465">
        <v>0</v>
      </c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>
        <v>0</v>
      </c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>
        <v>1468</v>
      </c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7" t="s">
        <v>357</v>
      </c>
      <c r="EW31" s="467"/>
      <c r="EX31" s="381">
        <v>1468</v>
      </c>
      <c r="EY31" s="381"/>
      <c r="EZ31" s="381"/>
      <c r="FA31" s="381"/>
      <c r="FB31" s="381"/>
      <c r="FC31" s="381"/>
      <c r="FD31" s="381"/>
      <c r="FE31" s="381"/>
      <c r="FF31" s="452" t="s">
        <v>358</v>
      </c>
      <c r="FG31" s="453"/>
      <c r="FH31" s="115" t="s">
        <v>586</v>
      </c>
    </row>
    <row r="32" spans="1:163" ht="6" customHeight="1">
      <c r="A32" s="459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1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341"/>
      <c r="AE32" s="445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7"/>
      <c r="AR32" s="398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99"/>
      <c r="BD32" s="468"/>
      <c r="BE32" s="468"/>
      <c r="BF32" s="382"/>
      <c r="BG32" s="382"/>
      <c r="BH32" s="382"/>
      <c r="BI32" s="382"/>
      <c r="BJ32" s="382"/>
      <c r="BK32" s="382"/>
      <c r="BL32" s="382"/>
      <c r="BM32" s="382"/>
      <c r="BN32" s="454"/>
      <c r="BO32" s="454"/>
      <c r="BP32" s="388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99"/>
      <c r="CB32" s="468"/>
      <c r="CC32" s="468"/>
      <c r="CD32" s="382"/>
      <c r="CE32" s="382"/>
      <c r="CF32" s="382"/>
      <c r="CG32" s="382"/>
      <c r="CH32" s="382"/>
      <c r="CI32" s="382"/>
      <c r="CJ32" s="382"/>
      <c r="CK32" s="382"/>
      <c r="CL32" s="454"/>
      <c r="CM32" s="454"/>
      <c r="CN32" s="388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99"/>
      <c r="CZ32" s="468"/>
      <c r="DA32" s="468"/>
      <c r="DB32" s="382"/>
      <c r="DC32" s="382"/>
      <c r="DD32" s="382"/>
      <c r="DE32" s="382"/>
      <c r="DF32" s="382"/>
      <c r="DG32" s="382"/>
      <c r="DH32" s="382"/>
      <c r="DI32" s="382"/>
      <c r="DJ32" s="454"/>
      <c r="DK32" s="454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6"/>
      <c r="DX32" s="466"/>
      <c r="DY32" s="466"/>
      <c r="DZ32" s="466"/>
      <c r="EA32" s="466"/>
      <c r="EB32" s="466"/>
      <c r="EC32" s="466"/>
      <c r="ED32" s="466"/>
      <c r="EE32" s="466"/>
      <c r="EF32" s="466"/>
      <c r="EG32" s="466"/>
      <c r="EH32" s="466"/>
      <c r="EI32" s="466"/>
      <c r="EJ32" s="466"/>
      <c r="EK32" s="466"/>
      <c r="EL32" s="466"/>
      <c r="EM32" s="466"/>
      <c r="EN32" s="466"/>
      <c r="EO32" s="466"/>
      <c r="EP32" s="466"/>
      <c r="EQ32" s="466"/>
      <c r="ER32" s="466"/>
      <c r="ES32" s="466"/>
      <c r="ET32" s="466"/>
      <c r="EU32" s="466"/>
      <c r="EV32" s="468"/>
      <c r="EW32" s="468"/>
      <c r="EX32" s="382"/>
      <c r="EY32" s="382"/>
      <c r="EZ32" s="382"/>
      <c r="FA32" s="382"/>
      <c r="FB32" s="382"/>
      <c r="FC32" s="382"/>
      <c r="FD32" s="382"/>
      <c r="FE32" s="382"/>
      <c r="FF32" s="454"/>
      <c r="FG32" s="455"/>
    </row>
    <row r="33" spans="1:163" ht="15" customHeight="1">
      <c r="A33" s="459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1"/>
      <c r="S33" s="141" t="s">
        <v>601</v>
      </c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340"/>
      <c r="AE33" s="442" t="str">
        <f>IF(god="","","За "&amp;god-1&amp;" г.")</f>
        <v>За 2016 г.</v>
      </c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4"/>
      <c r="AR33" s="396">
        <v>1526</v>
      </c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97"/>
      <c r="BD33" s="467" t="s">
        <v>357</v>
      </c>
      <c r="BE33" s="467"/>
      <c r="BF33" s="381">
        <v>1517</v>
      </c>
      <c r="BG33" s="381"/>
      <c r="BH33" s="381"/>
      <c r="BI33" s="381"/>
      <c r="BJ33" s="381"/>
      <c r="BK33" s="381"/>
      <c r="BL33" s="381"/>
      <c r="BM33" s="381"/>
      <c r="BN33" s="452" t="s">
        <v>358</v>
      </c>
      <c r="BO33" s="452"/>
      <c r="BP33" s="385">
        <v>0</v>
      </c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97"/>
      <c r="CB33" s="467" t="s">
        <v>357</v>
      </c>
      <c r="CC33" s="467"/>
      <c r="CD33" s="381">
        <v>39</v>
      </c>
      <c r="CE33" s="381"/>
      <c r="CF33" s="381"/>
      <c r="CG33" s="381"/>
      <c r="CH33" s="381"/>
      <c r="CI33" s="381"/>
      <c r="CJ33" s="381"/>
      <c r="CK33" s="381"/>
      <c r="CL33" s="452" t="s">
        <v>358</v>
      </c>
      <c r="CM33" s="452"/>
      <c r="CN33" s="385">
        <v>39</v>
      </c>
      <c r="CO33" s="386"/>
      <c r="CP33" s="386"/>
      <c r="CQ33" s="386"/>
      <c r="CR33" s="386"/>
      <c r="CS33" s="386"/>
      <c r="CT33" s="386"/>
      <c r="CU33" s="386"/>
      <c r="CV33" s="386"/>
      <c r="CW33" s="386"/>
      <c r="CX33" s="386"/>
      <c r="CY33" s="397"/>
      <c r="CZ33" s="467" t="s">
        <v>357</v>
      </c>
      <c r="DA33" s="467"/>
      <c r="DB33" s="381">
        <v>9</v>
      </c>
      <c r="DC33" s="381"/>
      <c r="DD33" s="381"/>
      <c r="DE33" s="381"/>
      <c r="DF33" s="381"/>
      <c r="DG33" s="381"/>
      <c r="DH33" s="381"/>
      <c r="DI33" s="381"/>
      <c r="DJ33" s="452" t="s">
        <v>358</v>
      </c>
      <c r="DK33" s="452"/>
      <c r="DL33" s="465">
        <v>0</v>
      </c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>
        <v>0</v>
      </c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>
        <v>1487</v>
      </c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7" t="s">
        <v>357</v>
      </c>
      <c r="EW33" s="467"/>
      <c r="EX33" s="381">
        <v>1487</v>
      </c>
      <c r="EY33" s="381"/>
      <c r="EZ33" s="381"/>
      <c r="FA33" s="381"/>
      <c r="FB33" s="381"/>
      <c r="FC33" s="381"/>
      <c r="FD33" s="381"/>
      <c r="FE33" s="381"/>
      <c r="FF33" s="452" t="s">
        <v>358</v>
      </c>
      <c r="FG33" s="453"/>
    </row>
    <row r="34" spans="1:163" ht="6" customHeight="1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4"/>
      <c r="S34" s="143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341"/>
      <c r="AE34" s="445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7"/>
      <c r="AR34" s="398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99"/>
      <c r="BD34" s="468"/>
      <c r="BE34" s="468"/>
      <c r="BF34" s="382"/>
      <c r="BG34" s="382"/>
      <c r="BH34" s="382"/>
      <c r="BI34" s="382"/>
      <c r="BJ34" s="382"/>
      <c r="BK34" s="382"/>
      <c r="BL34" s="382"/>
      <c r="BM34" s="382"/>
      <c r="BN34" s="454"/>
      <c r="BO34" s="454"/>
      <c r="BP34" s="388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99"/>
      <c r="CB34" s="468"/>
      <c r="CC34" s="468"/>
      <c r="CD34" s="382"/>
      <c r="CE34" s="382"/>
      <c r="CF34" s="382"/>
      <c r="CG34" s="382"/>
      <c r="CH34" s="382"/>
      <c r="CI34" s="382"/>
      <c r="CJ34" s="382"/>
      <c r="CK34" s="382"/>
      <c r="CL34" s="454"/>
      <c r="CM34" s="454"/>
      <c r="CN34" s="388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99"/>
      <c r="CZ34" s="468"/>
      <c r="DA34" s="468"/>
      <c r="DB34" s="382"/>
      <c r="DC34" s="382"/>
      <c r="DD34" s="382"/>
      <c r="DE34" s="382"/>
      <c r="DF34" s="382"/>
      <c r="DG34" s="382"/>
      <c r="DH34" s="382"/>
      <c r="DI34" s="382"/>
      <c r="DJ34" s="454"/>
      <c r="DK34" s="454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466"/>
      <c r="DW34" s="466"/>
      <c r="DX34" s="466"/>
      <c r="DY34" s="466"/>
      <c r="DZ34" s="466"/>
      <c r="EA34" s="466"/>
      <c r="EB34" s="466"/>
      <c r="EC34" s="466"/>
      <c r="ED34" s="466"/>
      <c r="EE34" s="466"/>
      <c r="EF34" s="466"/>
      <c r="EG34" s="466"/>
      <c r="EH34" s="466"/>
      <c r="EI34" s="466"/>
      <c r="EJ34" s="466"/>
      <c r="EK34" s="466"/>
      <c r="EL34" s="466"/>
      <c r="EM34" s="466"/>
      <c r="EN34" s="466"/>
      <c r="EO34" s="466"/>
      <c r="EP34" s="466"/>
      <c r="EQ34" s="466"/>
      <c r="ER34" s="466"/>
      <c r="ES34" s="466"/>
      <c r="ET34" s="466"/>
      <c r="EU34" s="466"/>
      <c r="EV34" s="468"/>
      <c r="EW34" s="468"/>
      <c r="EX34" s="382"/>
      <c r="EY34" s="382"/>
      <c r="EZ34" s="382"/>
      <c r="FA34" s="382"/>
      <c r="FB34" s="382"/>
      <c r="FC34" s="382"/>
      <c r="FD34" s="382"/>
      <c r="FE34" s="382"/>
      <c r="FF34" s="454"/>
      <c r="FG34" s="455"/>
    </row>
    <row r="35" spans="1:163" s="42" customFormat="1" ht="13.5" thickBot="1">
      <c r="A35" s="148" t="s">
        <v>552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50"/>
    </row>
    <row r="36" spans="1:163" ht="22.5" customHeight="1">
      <c r="A36" s="66"/>
      <c r="B36" s="515" t="s">
        <v>409</v>
      </c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6"/>
      <c r="S36" s="541" t="s">
        <v>410</v>
      </c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442" t="str">
        <f>IF(god="","","За "&amp;god&amp;" г.")</f>
        <v>За 2017 г.</v>
      </c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4"/>
      <c r="AR36" s="348">
        <f>SUMIF($AE$40:$AE45,$AE36,AR$40:AR45)</f>
        <v>0</v>
      </c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50"/>
      <c r="BD36" s="531" t="s">
        <v>357</v>
      </c>
      <c r="BE36" s="531"/>
      <c r="BF36" s="364">
        <f>SUMIF($AE$40:$AE45,$AE36,BF$40:BF45)</f>
        <v>0</v>
      </c>
      <c r="BG36" s="364"/>
      <c r="BH36" s="364"/>
      <c r="BI36" s="364"/>
      <c r="BJ36" s="364"/>
      <c r="BK36" s="364"/>
      <c r="BL36" s="364"/>
      <c r="BM36" s="364"/>
      <c r="BN36" s="527" t="s">
        <v>358</v>
      </c>
      <c r="BO36" s="527"/>
      <c r="BP36" s="405">
        <f>SUMIF($AE$40:$AE45,$AE36,BP$40:BP45)</f>
        <v>0</v>
      </c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50"/>
      <c r="CB36" s="531" t="s">
        <v>357</v>
      </c>
      <c r="CC36" s="531"/>
      <c r="CD36" s="364">
        <f>SUMIF($AE$40:$AE45,$AE36,CD$40:CD45)</f>
        <v>0</v>
      </c>
      <c r="CE36" s="364"/>
      <c r="CF36" s="364"/>
      <c r="CG36" s="364"/>
      <c r="CH36" s="364"/>
      <c r="CI36" s="364"/>
      <c r="CJ36" s="364"/>
      <c r="CK36" s="364"/>
      <c r="CL36" s="527" t="s">
        <v>358</v>
      </c>
      <c r="CM36" s="527"/>
      <c r="CN36" s="405">
        <f>SUMIF($AE$40:$AE45,$AE36,CN$40:CN45)</f>
        <v>0</v>
      </c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50"/>
      <c r="CZ36" s="531" t="s">
        <v>357</v>
      </c>
      <c r="DA36" s="531"/>
      <c r="DB36" s="364">
        <f>SUMIF($AE$40:$AE45,$AE36,DB$40:DB45)</f>
        <v>0</v>
      </c>
      <c r="DC36" s="364"/>
      <c r="DD36" s="364"/>
      <c r="DE36" s="364"/>
      <c r="DF36" s="364"/>
      <c r="DG36" s="364"/>
      <c r="DH36" s="364"/>
      <c r="DI36" s="364"/>
      <c r="DJ36" s="527" t="s">
        <v>358</v>
      </c>
      <c r="DK36" s="527"/>
      <c r="DL36" s="529">
        <f>SUMIF($AE$40:$AE45,$AE36,DL$40:DL45)</f>
        <v>0</v>
      </c>
      <c r="DM36" s="529"/>
      <c r="DN36" s="529"/>
      <c r="DO36" s="529"/>
      <c r="DP36" s="529"/>
      <c r="DQ36" s="529"/>
      <c r="DR36" s="529"/>
      <c r="DS36" s="529"/>
      <c r="DT36" s="529"/>
      <c r="DU36" s="529"/>
      <c r="DV36" s="529"/>
      <c r="DW36" s="529"/>
      <c r="DX36" s="529">
        <f>SUMIF($AE$40:$AE45,$AE36,DX$40:DX45)</f>
        <v>0</v>
      </c>
      <c r="DY36" s="529"/>
      <c r="DZ36" s="529"/>
      <c r="EA36" s="529"/>
      <c r="EB36" s="529"/>
      <c r="EC36" s="529"/>
      <c r="ED36" s="529"/>
      <c r="EE36" s="529"/>
      <c r="EF36" s="529"/>
      <c r="EG36" s="529"/>
      <c r="EH36" s="529"/>
      <c r="EI36" s="529"/>
      <c r="EJ36" s="529">
        <f>SUMIF($AE$40:$AE45,$AE36,EJ$40:EJ45)</f>
        <v>0</v>
      </c>
      <c r="EK36" s="529"/>
      <c r="EL36" s="529"/>
      <c r="EM36" s="529"/>
      <c r="EN36" s="529"/>
      <c r="EO36" s="529"/>
      <c r="EP36" s="529"/>
      <c r="EQ36" s="529"/>
      <c r="ER36" s="529"/>
      <c r="ES36" s="529"/>
      <c r="ET36" s="529"/>
      <c r="EU36" s="529"/>
      <c r="EV36" s="531" t="s">
        <v>357</v>
      </c>
      <c r="EW36" s="531"/>
      <c r="EX36" s="364">
        <f>SUMIF($AE$40:$AE45,$AE36,EX$40:EX45)</f>
        <v>0</v>
      </c>
      <c r="EY36" s="364"/>
      <c r="EZ36" s="364"/>
      <c r="FA36" s="364"/>
      <c r="FB36" s="364"/>
      <c r="FC36" s="364"/>
      <c r="FD36" s="364"/>
      <c r="FE36" s="364"/>
      <c r="FF36" s="527" t="s">
        <v>358</v>
      </c>
      <c r="FG36" s="533"/>
    </row>
    <row r="37" spans="1:163" ht="22.5" customHeight="1">
      <c r="A37" s="68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8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445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7"/>
      <c r="AR37" s="351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3"/>
      <c r="BD37" s="532"/>
      <c r="BE37" s="532"/>
      <c r="BF37" s="365"/>
      <c r="BG37" s="365"/>
      <c r="BH37" s="365"/>
      <c r="BI37" s="365"/>
      <c r="BJ37" s="365"/>
      <c r="BK37" s="365"/>
      <c r="BL37" s="365"/>
      <c r="BM37" s="365"/>
      <c r="BN37" s="528"/>
      <c r="BO37" s="528"/>
      <c r="BP37" s="394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3"/>
      <c r="CB37" s="532"/>
      <c r="CC37" s="532"/>
      <c r="CD37" s="365"/>
      <c r="CE37" s="365"/>
      <c r="CF37" s="365"/>
      <c r="CG37" s="365"/>
      <c r="CH37" s="365"/>
      <c r="CI37" s="365"/>
      <c r="CJ37" s="365"/>
      <c r="CK37" s="365"/>
      <c r="CL37" s="528"/>
      <c r="CM37" s="528"/>
      <c r="CN37" s="394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3"/>
      <c r="CZ37" s="532"/>
      <c r="DA37" s="532"/>
      <c r="DB37" s="365"/>
      <c r="DC37" s="365"/>
      <c r="DD37" s="365"/>
      <c r="DE37" s="365"/>
      <c r="DF37" s="365"/>
      <c r="DG37" s="365"/>
      <c r="DH37" s="365"/>
      <c r="DI37" s="365"/>
      <c r="DJ37" s="528"/>
      <c r="DK37" s="528"/>
      <c r="DL37" s="530"/>
      <c r="DM37" s="530"/>
      <c r="DN37" s="530"/>
      <c r="DO37" s="530"/>
      <c r="DP37" s="530"/>
      <c r="DQ37" s="530"/>
      <c r="DR37" s="530"/>
      <c r="DS37" s="530"/>
      <c r="DT37" s="530"/>
      <c r="DU37" s="530"/>
      <c r="DV37" s="530"/>
      <c r="DW37" s="530"/>
      <c r="DX37" s="530"/>
      <c r="DY37" s="530"/>
      <c r="DZ37" s="530"/>
      <c r="EA37" s="530"/>
      <c r="EB37" s="530"/>
      <c r="EC37" s="530"/>
      <c r="ED37" s="530"/>
      <c r="EE37" s="530"/>
      <c r="EF37" s="530"/>
      <c r="EG37" s="530"/>
      <c r="EH37" s="530"/>
      <c r="EI37" s="530"/>
      <c r="EJ37" s="530"/>
      <c r="EK37" s="530"/>
      <c r="EL37" s="530"/>
      <c r="EM37" s="530"/>
      <c r="EN37" s="530"/>
      <c r="EO37" s="530"/>
      <c r="EP37" s="530"/>
      <c r="EQ37" s="530"/>
      <c r="ER37" s="530"/>
      <c r="ES37" s="530"/>
      <c r="ET37" s="530"/>
      <c r="EU37" s="530"/>
      <c r="EV37" s="532"/>
      <c r="EW37" s="532"/>
      <c r="EX37" s="365"/>
      <c r="EY37" s="365"/>
      <c r="EZ37" s="365"/>
      <c r="FA37" s="365"/>
      <c r="FB37" s="365"/>
      <c r="FC37" s="365"/>
      <c r="FD37" s="365"/>
      <c r="FE37" s="365"/>
      <c r="FF37" s="528"/>
      <c r="FG37" s="534"/>
    </row>
    <row r="38" spans="1:163" ht="22.5" customHeight="1">
      <c r="A38" s="68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8"/>
      <c r="S38" s="541" t="s">
        <v>411</v>
      </c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442" t="str">
        <f>IF(god="","","За "&amp;god-1&amp;" г.")</f>
        <v>За 2016 г.</v>
      </c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4"/>
      <c r="AR38" s="407">
        <f>SUMIF($AE$40:$AE45,$AE38,AR$40:AR45)</f>
        <v>0</v>
      </c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408"/>
      <c r="BD38" s="467" t="s">
        <v>357</v>
      </c>
      <c r="BE38" s="467"/>
      <c r="BF38" s="375">
        <f>SUMIF($AE$40:$AE45,$AE38,BF$40:BF45)</f>
        <v>0</v>
      </c>
      <c r="BG38" s="375"/>
      <c r="BH38" s="375"/>
      <c r="BI38" s="375"/>
      <c r="BJ38" s="375"/>
      <c r="BK38" s="375"/>
      <c r="BL38" s="375"/>
      <c r="BM38" s="375"/>
      <c r="BN38" s="452" t="s">
        <v>358</v>
      </c>
      <c r="BO38" s="452"/>
      <c r="BP38" s="391">
        <f>SUMIF($AE$40:$AE45,$AE38,BP$40:BP45)</f>
        <v>0</v>
      </c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408"/>
      <c r="CB38" s="467" t="s">
        <v>357</v>
      </c>
      <c r="CC38" s="467"/>
      <c r="CD38" s="375">
        <f>SUMIF($AE$40:$AE45,$AE38,CD$40:CD45)</f>
        <v>0</v>
      </c>
      <c r="CE38" s="375"/>
      <c r="CF38" s="375"/>
      <c r="CG38" s="375"/>
      <c r="CH38" s="375"/>
      <c r="CI38" s="375"/>
      <c r="CJ38" s="375"/>
      <c r="CK38" s="375"/>
      <c r="CL38" s="452" t="s">
        <v>358</v>
      </c>
      <c r="CM38" s="452"/>
      <c r="CN38" s="391">
        <f>SUMIF($AE$40:$AE45,$AE38,CN$40:CN45)</f>
        <v>0</v>
      </c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408"/>
      <c r="CZ38" s="467" t="s">
        <v>357</v>
      </c>
      <c r="DA38" s="467"/>
      <c r="DB38" s="375">
        <f>SUMIF($AE$40:$AE45,$AE38,DB$40:DB45)</f>
        <v>0</v>
      </c>
      <c r="DC38" s="375"/>
      <c r="DD38" s="375"/>
      <c r="DE38" s="375"/>
      <c r="DF38" s="375"/>
      <c r="DG38" s="375"/>
      <c r="DH38" s="375"/>
      <c r="DI38" s="375"/>
      <c r="DJ38" s="452" t="s">
        <v>358</v>
      </c>
      <c r="DK38" s="452"/>
      <c r="DL38" s="535">
        <f>SUMIF($AE$40:$AE45,$AE38,DL$40:DL45)</f>
        <v>0</v>
      </c>
      <c r="DM38" s="535"/>
      <c r="DN38" s="535"/>
      <c r="DO38" s="535"/>
      <c r="DP38" s="535"/>
      <c r="DQ38" s="535"/>
      <c r="DR38" s="535"/>
      <c r="DS38" s="535"/>
      <c r="DT38" s="535"/>
      <c r="DU38" s="535"/>
      <c r="DV38" s="535"/>
      <c r="DW38" s="535"/>
      <c r="DX38" s="535">
        <f>SUMIF($AE$40:$AE45,$AE38,DX$40:DX45)</f>
        <v>0</v>
      </c>
      <c r="DY38" s="535"/>
      <c r="DZ38" s="535"/>
      <c r="EA38" s="535"/>
      <c r="EB38" s="535"/>
      <c r="EC38" s="535"/>
      <c r="ED38" s="535"/>
      <c r="EE38" s="535"/>
      <c r="EF38" s="535"/>
      <c r="EG38" s="535"/>
      <c r="EH38" s="535"/>
      <c r="EI38" s="535"/>
      <c r="EJ38" s="535">
        <f>SUMIF($AE$40:$AE45,$AE38,EJ$40:EJ45)</f>
        <v>0</v>
      </c>
      <c r="EK38" s="535"/>
      <c r="EL38" s="535"/>
      <c r="EM38" s="535"/>
      <c r="EN38" s="535"/>
      <c r="EO38" s="535"/>
      <c r="EP38" s="535"/>
      <c r="EQ38" s="535"/>
      <c r="ER38" s="535"/>
      <c r="ES38" s="535"/>
      <c r="ET38" s="535"/>
      <c r="EU38" s="535"/>
      <c r="EV38" s="467" t="s">
        <v>357</v>
      </c>
      <c r="EW38" s="467"/>
      <c r="EX38" s="375">
        <f>SUMIF($AE$40:$AE45,$AE38,EX$40:EX45)</f>
        <v>0</v>
      </c>
      <c r="EY38" s="375"/>
      <c r="EZ38" s="375"/>
      <c r="FA38" s="375"/>
      <c r="FB38" s="375"/>
      <c r="FC38" s="375"/>
      <c r="FD38" s="375"/>
      <c r="FE38" s="375"/>
      <c r="FF38" s="452" t="s">
        <v>358</v>
      </c>
      <c r="FG38" s="453"/>
    </row>
    <row r="39" spans="1:163" ht="22.5" customHeight="1">
      <c r="A39" s="69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20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445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7"/>
      <c r="AR39" s="351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3"/>
      <c r="BD39" s="468"/>
      <c r="BE39" s="468"/>
      <c r="BF39" s="376"/>
      <c r="BG39" s="376"/>
      <c r="BH39" s="376"/>
      <c r="BI39" s="376"/>
      <c r="BJ39" s="376"/>
      <c r="BK39" s="376"/>
      <c r="BL39" s="376"/>
      <c r="BM39" s="376"/>
      <c r="BN39" s="454"/>
      <c r="BO39" s="454"/>
      <c r="BP39" s="394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3"/>
      <c r="CB39" s="468"/>
      <c r="CC39" s="468"/>
      <c r="CD39" s="376"/>
      <c r="CE39" s="376"/>
      <c r="CF39" s="376"/>
      <c r="CG39" s="376"/>
      <c r="CH39" s="376"/>
      <c r="CI39" s="376"/>
      <c r="CJ39" s="376"/>
      <c r="CK39" s="376"/>
      <c r="CL39" s="454"/>
      <c r="CM39" s="454"/>
      <c r="CN39" s="394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3"/>
      <c r="CZ39" s="468"/>
      <c r="DA39" s="468"/>
      <c r="DB39" s="376"/>
      <c r="DC39" s="376"/>
      <c r="DD39" s="376"/>
      <c r="DE39" s="376"/>
      <c r="DF39" s="376"/>
      <c r="DG39" s="376"/>
      <c r="DH39" s="376"/>
      <c r="DI39" s="376"/>
      <c r="DJ39" s="454"/>
      <c r="DK39" s="454"/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0"/>
      <c r="DZ39" s="530"/>
      <c r="EA39" s="530"/>
      <c r="EB39" s="530"/>
      <c r="EC39" s="530"/>
      <c r="ED39" s="530"/>
      <c r="EE39" s="530"/>
      <c r="EF39" s="530"/>
      <c r="EG39" s="530"/>
      <c r="EH39" s="530"/>
      <c r="EI39" s="530"/>
      <c r="EJ39" s="530"/>
      <c r="EK39" s="530"/>
      <c r="EL39" s="530"/>
      <c r="EM39" s="530"/>
      <c r="EN39" s="530"/>
      <c r="EO39" s="530"/>
      <c r="EP39" s="530"/>
      <c r="EQ39" s="530"/>
      <c r="ER39" s="530"/>
      <c r="ES39" s="530"/>
      <c r="ET39" s="530"/>
      <c r="EU39" s="530"/>
      <c r="EV39" s="468"/>
      <c r="EW39" s="468"/>
      <c r="EX39" s="376"/>
      <c r="EY39" s="376"/>
      <c r="EZ39" s="376"/>
      <c r="FA39" s="376"/>
      <c r="FB39" s="376"/>
      <c r="FC39" s="376"/>
      <c r="FD39" s="376"/>
      <c r="FE39" s="376"/>
      <c r="FF39" s="454"/>
      <c r="FG39" s="455"/>
    </row>
    <row r="40" spans="1:163" ht="15" customHeight="1">
      <c r="A40" s="66"/>
      <c r="B40" s="536" t="s">
        <v>360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7"/>
      <c r="AR40" s="538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  <c r="BK40" s="539"/>
      <c r="BL40" s="539"/>
      <c r="BM40" s="539"/>
      <c r="BN40" s="539"/>
      <c r="BO40" s="539"/>
      <c r="BP40" s="539"/>
      <c r="BQ40" s="539"/>
      <c r="BR40" s="539"/>
      <c r="BS40" s="539"/>
      <c r="BT40" s="539"/>
      <c r="BU40" s="539"/>
      <c r="BV40" s="539"/>
      <c r="BW40" s="539"/>
      <c r="BX40" s="539"/>
      <c r="BY40" s="539"/>
      <c r="BZ40" s="539"/>
      <c r="CA40" s="539"/>
      <c r="CB40" s="539"/>
      <c r="CC40" s="539"/>
      <c r="CD40" s="539"/>
      <c r="CE40" s="539"/>
      <c r="CF40" s="539"/>
      <c r="CG40" s="539"/>
      <c r="CH40" s="539"/>
      <c r="CI40" s="539"/>
      <c r="CJ40" s="539"/>
      <c r="CK40" s="539"/>
      <c r="CL40" s="539"/>
      <c r="CM40" s="539"/>
      <c r="CN40" s="539"/>
      <c r="CO40" s="539"/>
      <c r="CP40" s="539"/>
      <c r="CQ40" s="539"/>
      <c r="CR40" s="539"/>
      <c r="CS40" s="539"/>
      <c r="CT40" s="539"/>
      <c r="CU40" s="539"/>
      <c r="CV40" s="539"/>
      <c r="CW40" s="539"/>
      <c r="CX40" s="539"/>
      <c r="CY40" s="539"/>
      <c r="CZ40" s="539"/>
      <c r="DA40" s="539"/>
      <c r="DB40" s="539"/>
      <c r="DC40" s="539"/>
      <c r="DD40" s="539"/>
      <c r="DE40" s="539"/>
      <c r="DF40" s="539"/>
      <c r="DG40" s="539"/>
      <c r="DH40" s="539"/>
      <c r="DI40" s="539"/>
      <c r="DJ40" s="539"/>
      <c r="DK40" s="539"/>
      <c r="DL40" s="539"/>
      <c r="DM40" s="539"/>
      <c r="DN40" s="539"/>
      <c r="DO40" s="539"/>
      <c r="DP40" s="539"/>
      <c r="DQ40" s="539"/>
      <c r="DR40" s="539"/>
      <c r="DS40" s="539"/>
      <c r="DT40" s="539"/>
      <c r="DU40" s="539"/>
      <c r="DV40" s="539"/>
      <c r="DW40" s="539"/>
      <c r="DX40" s="539"/>
      <c r="DY40" s="539"/>
      <c r="DZ40" s="539"/>
      <c r="EA40" s="539"/>
      <c r="EB40" s="539"/>
      <c r="EC40" s="539"/>
      <c r="ED40" s="539"/>
      <c r="EE40" s="539"/>
      <c r="EF40" s="539"/>
      <c r="EG40" s="539"/>
      <c r="EH40" s="539"/>
      <c r="EI40" s="539"/>
      <c r="EJ40" s="539"/>
      <c r="EK40" s="539"/>
      <c r="EL40" s="539"/>
      <c r="EM40" s="539"/>
      <c r="EN40" s="539"/>
      <c r="EO40" s="539"/>
      <c r="EP40" s="539"/>
      <c r="EQ40" s="539"/>
      <c r="ER40" s="539"/>
      <c r="ES40" s="539"/>
      <c r="ET40" s="539"/>
      <c r="EU40" s="539"/>
      <c r="EV40" s="539"/>
      <c r="EW40" s="539"/>
      <c r="EX40" s="539"/>
      <c r="EY40" s="539"/>
      <c r="EZ40" s="539"/>
      <c r="FA40" s="539"/>
      <c r="FB40" s="539"/>
      <c r="FC40" s="539"/>
      <c r="FD40" s="539"/>
      <c r="FE40" s="539"/>
      <c r="FF40" s="539"/>
      <c r="FG40" s="540"/>
    </row>
    <row r="41" spans="1:163" ht="15" customHeight="1">
      <c r="A41" s="456">
        <v>0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8"/>
      <c r="S41" s="141" t="s">
        <v>585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340"/>
      <c r="AE41" s="442" t="str">
        <f>IF(god="","","За "&amp;god&amp;" г.")</f>
        <v>За 2017 г.</v>
      </c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4"/>
      <c r="AR41" s="396">
        <v>0</v>
      </c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97"/>
      <c r="BD41" s="467" t="s">
        <v>357</v>
      </c>
      <c r="BE41" s="467"/>
      <c r="BF41" s="381">
        <v>0</v>
      </c>
      <c r="BG41" s="381"/>
      <c r="BH41" s="381"/>
      <c r="BI41" s="381"/>
      <c r="BJ41" s="381"/>
      <c r="BK41" s="381"/>
      <c r="BL41" s="381"/>
      <c r="BM41" s="381"/>
      <c r="BN41" s="452" t="s">
        <v>358</v>
      </c>
      <c r="BO41" s="452"/>
      <c r="BP41" s="385">
        <v>0</v>
      </c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97"/>
      <c r="CB41" s="467" t="s">
        <v>357</v>
      </c>
      <c r="CC41" s="467"/>
      <c r="CD41" s="381">
        <v>0</v>
      </c>
      <c r="CE41" s="381"/>
      <c r="CF41" s="381"/>
      <c r="CG41" s="381"/>
      <c r="CH41" s="381"/>
      <c r="CI41" s="381"/>
      <c r="CJ41" s="381"/>
      <c r="CK41" s="381"/>
      <c r="CL41" s="452" t="s">
        <v>358</v>
      </c>
      <c r="CM41" s="452"/>
      <c r="CN41" s="385">
        <v>0</v>
      </c>
      <c r="CO41" s="386"/>
      <c r="CP41" s="386"/>
      <c r="CQ41" s="386"/>
      <c r="CR41" s="386"/>
      <c r="CS41" s="386"/>
      <c r="CT41" s="386"/>
      <c r="CU41" s="386"/>
      <c r="CV41" s="386"/>
      <c r="CW41" s="386"/>
      <c r="CX41" s="386"/>
      <c r="CY41" s="397"/>
      <c r="CZ41" s="467" t="s">
        <v>357</v>
      </c>
      <c r="DA41" s="467"/>
      <c r="DB41" s="381">
        <v>0</v>
      </c>
      <c r="DC41" s="381"/>
      <c r="DD41" s="381"/>
      <c r="DE41" s="381"/>
      <c r="DF41" s="381"/>
      <c r="DG41" s="381"/>
      <c r="DH41" s="381"/>
      <c r="DI41" s="381"/>
      <c r="DJ41" s="452" t="s">
        <v>358</v>
      </c>
      <c r="DK41" s="452"/>
      <c r="DL41" s="465">
        <v>0</v>
      </c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>
        <v>0</v>
      </c>
      <c r="DY41" s="465"/>
      <c r="DZ41" s="465"/>
      <c r="EA41" s="465"/>
      <c r="EB41" s="465"/>
      <c r="EC41" s="465"/>
      <c r="ED41" s="465"/>
      <c r="EE41" s="465"/>
      <c r="EF41" s="465"/>
      <c r="EG41" s="465"/>
      <c r="EH41" s="465"/>
      <c r="EI41" s="465"/>
      <c r="EJ41" s="465">
        <v>0</v>
      </c>
      <c r="EK41" s="465"/>
      <c r="EL41" s="465"/>
      <c r="EM41" s="465"/>
      <c r="EN41" s="465"/>
      <c r="EO41" s="465"/>
      <c r="EP41" s="465"/>
      <c r="EQ41" s="465"/>
      <c r="ER41" s="465"/>
      <c r="ES41" s="465"/>
      <c r="ET41" s="465"/>
      <c r="EU41" s="465"/>
      <c r="EV41" s="467" t="s">
        <v>357</v>
      </c>
      <c r="EW41" s="467"/>
      <c r="EX41" s="381">
        <v>0</v>
      </c>
      <c r="EY41" s="381"/>
      <c r="EZ41" s="381"/>
      <c r="FA41" s="381"/>
      <c r="FB41" s="381"/>
      <c r="FC41" s="381"/>
      <c r="FD41" s="381"/>
      <c r="FE41" s="381"/>
      <c r="FF41" s="452" t="s">
        <v>358</v>
      </c>
      <c r="FG41" s="453"/>
    </row>
    <row r="42" spans="1:163" ht="6" customHeight="1">
      <c r="A42" s="4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1"/>
      <c r="S42" s="143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341"/>
      <c r="AE42" s="445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7"/>
      <c r="AR42" s="398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99"/>
      <c r="BD42" s="468"/>
      <c r="BE42" s="468"/>
      <c r="BF42" s="382"/>
      <c r="BG42" s="382"/>
      <c r="BH42" s="382"/>
      <c r="BI42" s="382"/>
      <c r="BJ42" s="382"/>
      <c r="BK42" s="382"/>
      <c r="BL42" s="382"/>
      <c r="BM42" s="382"/>
      <c r="BN42" s="454"/>
      <c r="BO42" s="454"/>
      <c r="BP42" s="388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99"/>
      <c r="CB42" s="468"/>
      <c r="CC42" s="468"/>
      <c r="CD42" s="382"/>
      <c r="CE42" s="382"/>
      <c r="CF42" s="382"/>
      <c r="CG42" s="382"/>
      <c r="CH42" s="382"/>
      <c r="CI42" s="382"/>
      <c r="CJ42" s="382"/>
      <c r="CK42" s="382"/>
      <c r="CL42" s="454"/>
      <c r="CM42" s="454"/>
      <c r="CN42" s="388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99"/>
      <c r="CZ42" s="468"/>
      <c r="DA42" s="468"/>
      <c r="DB42" s="382"/>
      <c r="DC42" s="382"/>
      <c r="DD42" s="382"/>
      <c r="DE42" s="382"/>
      <c r="DF42" s="382"/>
      <c r="DG42" s="382"/>
      <c r="DH42" s="382"/>
      <c r="DI42" s="382"/>
      <c r="DJ42" s="454"/>
      <c r="DK42" s="454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/>
      <c r="DZ42" s="466"/>
      <c r="EA42" s="466"/>
      <c r="EB42" s="466"/>
      <c r="EC42" s="466"/>
      <c r="ED42" s="466"/>
      <c r="EE42" s="466"/>
      <c r="EF42" s="466"/>
      <c r="EG42" s="466"/>
      <c r="EH42" s="466"/>
      <c r="EI42" s="466"/>
      <c r="EJ42" s="466"/>
      <c r="EK42" s="466"/>
      <c r="EL42" s="466"/>
      <c r="EM42" s="466"/>
      <c r="EN42" s="466"/>
      <c r="EO42" s="466"/>
      <c r="EP42" s="466"/>
      <c r="EQ42" s="466"/>
      <c r="ER42" s="466"/>
      <c r="ES42" s="466"/>
      <c r="ET42" s="466"/>
      <c r="EU42" s="466"/>
      <c r="EV42" s="468"/>
      <c r="EW42" s="468"/>
      <c r="EX42" s="382"/>
      <c r="EY42" s="382"/>
      <c r="EZ42" s="382"/>
      <c r="FA42" s="382"/>
      <c r="FB42" s="382"/>
      <c r="FC42" s="382"/>
      <c r="FD42" s="382"/>
      <c r="FE42" s="382"/>
      <c r="FF42" s="454"/>
      <c r="FG42" s="455"/>
    </row>
    <row r="43" spans="1:163" ht="15" customHeight="1">
      <c r="A43" s="459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1"/>
      <c r="S43" s="141" t="s">
        <v>585</v>
      </c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340"/>
      <c r="AE43" s="442" t="str">
        <f>IF(god="","","За "&amp;god-1&amp;" г.")</f>
        <v>За 2016 г.</v>
      </c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4"/>
      <c r="AR43" s="396">
        <v>0</v>
      </c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97"/>
      <c r="BD43" s="467" t="s">
        <v>357</v>
      </c>
      <c r="BE43" s="467"/>
      <c r="BF43" s="381">
        <v>0</v>
      </c>
      <c r="BG43" s="381"/>
      <c r="BH43" s="381"/>
      <c r="BI43" s="381"/>
      <c r="BJ43" s="381"/>
      <c r="BK43" s="381"/>
      <c r="BL43" s="381"/>
      <c r="BM43" s="381"/>
      <c r="BN43" s="452" t="s">
        <v>358</v>
      </c>
      <c r="BO43" s="452"/>
      <c r="BP43" s="385">
        <v>0</v>
      </c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97"/>
      <c r="CB43" s="467" t="s">
        <v>357</v>
      </c>
      <c r="CC43" s="467"/>
      <c r="CD43" s="381">
        <v>0</v>
      </c>
      <c r="CE43" s="381"/>
      <c r="CF43" s="381"/>
      <c r="CG43" s="381"/>
      <c r="CH43" s="381"/>
      <c r="CI43" s="381"/>
      <c r="CJ43" s="381"/>
      <c r="CK43" s="381"/>
      <c r="CL43" s="452" t="s">
        <v>358</v>
      </c>
      <c r="CM43" s="452"/>
      <c r="CN43" s="385">
        <v>0</v>
      </c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97"/>
      <c r="CZ43" s="467" t="s">
        <v>357</v>
      </c>
      <c r="DA43" s="467"/>
      <c r="DB43" s="381">
        <v>0</v>
      </c>
      <c r="DC43" s="381"/>
      <c r="DD43" s="381"/>
      <c r="DE43" s="381"/>
      <c r="DF43" s="381"/>
      <c r="DG43" s="381"/>
      <c r="DH43" s="381"/>
      <c r="DI43" s="381"/>
      <c r="DJ43" s="452" t="s">
        <v>358</v>
      </c>
      <c r="DK43" s="452"/>
      <c r="DL43" s="465">
        <v>0</v>
      </c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>
        <v>0</v>
      </c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>
        <v>0</v>
      </c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7" t="s">
        <v>357</v>
      </c>
      <c r="EW43" s="467"/>
      <c r="EX43" s="381">
        <v>0</v>
      </c>
      <c r="EY43" s="381"/>
      <c r="EZ43" s="381"/>
      <c r="FA43" s="381"/>
      <c r="FB43" s="381"/>
      <c r="FC43" s="381"/>
      <c r="FD43" s="381"/>
      <c r="FE43" s="381"/>
      <c r="FF43" s="452" t="s">
        <v>358</v>
      </c>
      <c r="FG43" s="453"/>
    </row>
    <row r="44" spans="1:163" ht="6" customHeight="1">
      <c r="A44" s="462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4"/>
      <c r="S44" s="143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341"/>
      <c r="AE44" s="445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7"/>
      <c r="AR44" s="398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99"/>
      <c r="BD44" s="468"/>
      <c r="BE44" s="468"/>
      <c r="BF44" s="382"/>
      <c r="BG44" s="382"/>
      <c r="BH44" s="382"/>
      <c r="BI44" s="382"/>
      <c r="BJ44" s="382"/>
      <c r="BK44" s="382"/>
      <c r="BL44" s="382"/>
      <c r="BM44" s="382"/>
      <c r="BN44" s="454"/>
      <c r="BO44" s="454"/>
      <c r="BP44" s="388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99"/>
      <c r="CB44" s="468"/>
      <c r="CC44" s="468"/>
      <c r="CD44" s="382"/>
      <c r="CE44" s="382"/>
      <c r="CF44" s="382"/>
      <c r="CG44" s="382"/>
      <c r="CH44" s="382"/>
      <c r="CI44" s="382"/>
      <c r="CJ44" s="382"/>
      <c r="CK44" s="382"/>
      <c r="CL44" s="454"/>
      <c r="CM44" s="454"/>
      <c r="CN44" s="388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99"/>
      <c r="CZ44" s="468"/>
      <c r="DA44" s="468"/>
      <c r="DB44" s="382"/>
      <c r="DC44" s="382"/>
      <c r="DD44" s="382"/>
      <c r="DE44" s="382"/>
      <c r="DF44" s="382"/>
      <c r="DG44" s="382"/>
      <c r="DH44" s="382"/>
      <c r="DI44" s="382"/>
      <c r="DJ44" s="454"/>
      <c r="DK44" s="454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/>
      <c r="DZ44" s="466"/>
      <c r="EA44" s="466"/>
      <c r="EB44" s="466"/>
      <c r="EC44" s="466"/>
      <c r="ED44" s="466"/>
      <c r="EE44" s="466"/>
      <c r="EF44" s="466"/>
      <c r="EG44" s="466"/>
      <c r="EH44" s="466"/>
      <c r="EI44" s="466"/>
      <c r="EJ44" s="466"/>
      <c r="EK44" s="466"/>
      <c r="EL44" s="466"/>
      <c r="EM44" s="466"/>
      <c r="EN44" s="466"/>
      <c r="EO44" s="466"/>
      <c r="EP44" s="466"/>
      <c r="EQ44" s="466"/>
      <c r="ER44" s="466"/>
      <c r="ES44" s="466"/>
      <c r="ET44" s="466"/>
      <c r="EU44" s="466"/>
      <c r="EV44" s="468"/>
      <c r="EW44" s="468"/>
      <c r="EX44" s="382"/>
      <c r="EY44" s="382"/>
      <c r="EZ44" s="382"/>
      <c r="FA44" s="382"/>
      <c r="FB44" s="382"/>
      <c r="FC44" s="382"/>
      <c r="FD44" s="382"/>
      <c r="FE44" s="382"/>
      <c r="FF44" s="454"/>
      <c r="FG44" s="455"/>
    </row>
    <row r="45" spans="1:163" s="42" customFormat="1" ht="13.5" thickBot="1">
      <c r="A45" s="148" t="s">
        <v>552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50"/>
    </row>
    <row r="46" s="61" customFormat="1" ht="14.25" customHeight="1">
      <c r="FG46" s="62" t="s">
        <v>412</v>
      </c>
    </row>
    <row r="47" spans="1:163" s="64" customFormat="1" ht="14.25" customHeight="1">
      <c r="A47" s="491" t="s">
        <v>413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/>
      <c r="EL47" s="491"/>
      <c r="EM47" s="491"/>
      <c r="EN47" s="491"/>
      <c r="EO47" s="491"/>
      <c r="EP47" s="491"/>
      <c r="EQ47" s="491"/>
      <c r="ER47" s="491"/>
      <c r="ES47" s="491"/>
      <c r="ET47" s="491"/>
      <c r="EU47" s="491"/>
      <c r="EV47" s="491"/>
      <c r="EW47" s="491"/>
      <c r="EX47" s="491"/>
      <c r="EY47" s="491"/>
      <c r="EZ47" s="491"/>
      <c r="FA47" s="491"/>
      <c r="FB47" s="491"/>
      <c r="FC47" s="491"/>
      <c r="FD47" s="491"/>
      <c r="FE47" s="491"/>
      <c r="FF47" s="491"/>
      <c r="FG47" s="491"/>
    </row>
    <row r="48" ht="3.75" customHeight="1"/>
    <row r="49" spans="1:163" s="61" customFormat="1" ht="15" customHeight="1">
      <c r="A49" s="542" t="s">
        <v>270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4"/>
      <c r="AN49" s="548" t="s">
        <v>359</v>
      </c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  <c r="AY49" s="549"/>
      <c r="AZ49" s="550"/>
      <c r="BA49" s="542" t="s">
        <v>373</v>
      </c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4"/>
      <c r="BN49" s="542" t="s">
        <v>397</v>
      </c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4"/>
      <c r="CD49" s="560" t="s">
        <v>375</v>
      </c>
      <c r="CE49" s="561"/>
      <c r="CF49" s="561"/>
      <c r="CG49" s="561"/>
      <c r="CH49" s="561"/>
      <c r="CI49" s="561"/>
      <c r="CJ49" s="561"/>
      <c r="CK49" s="561"/>
      <c r="CL49" s="561"/>
      <c r="CM49" s="561"/>
      <c r="CN49" s="561"/>
      <c r="CO49" s="561"/>
      <c r="CP49" s="561"/>
      <c r="CQ49" s="561"/>
      <c r="CR49" s="561"/>
      <c r="CS49" s="561"/>
      <c r="CT49" s="561"/>
      <c r="CU49" s="561"/>
      <c r="CV49" s="561"/>
      <c r="CW49" s="561"/>
      <c r="CX49" s="561"/>
      <c r="CY49" s="561"/>
      <c r="CZ49" s="561"/>
      <c r="DA49" s="561"/>
      <c r="DB49" s="561"/>
      <c r="DC49" s="561"/>
      <c r="DD49" s="561"/>
      <c r="DE49" s="561"/>
      <c r="DF49" s="561"/>
      <c r="DG49" s="561"/>
      <c r="DH49" s="561"/>
      <c r="DI49" s="561"/>
      <c r="DJ49" s="561"/>
      <c r="DK49" s="561"/>
      <c r="DL49" s="561"/>
      <c r="DM49" s="561"/>
      <c r="DN49" s="561"/>
      <c r="DO49" s="561"/>
      <c r="DP49" s="561"/>
      <c r="DQ49" s="561"/>
      <c r="DR49" s="561"/>
      <c r="DS49" s="561"/>
      <c r="DT49" s="561"/>
      <c r="DU49" s="561"/>
      <c r="DV49" s="561"/>
      <c r="DW49" s="561"/>
      <c r="DX49" s="561"/>
      <c r="DY49" s="561"/>
      <c r="DZ49" s="561"/>
      <c r="EA49" s="561"/>
      <c r="EB49" s="561"/>
      <c r="EC49" s="561"/>
      <c r="ED49" s="561"/>
      <c r="EE49" s="561"/>
      <c r="EF49" s="561"/>
      <c r="EG49" s="561"/>
      <c r="EH49" s="561"/>
      <c r="EI49" s="561"/>
      <c r="EJ49" s="561"/>
      <c r="EK49" s="561"/>
      <c r="EL49" s="561"/>
      <c r="EM49" s="561"/>
      <c r="EN49" s="561"/>
      <c r="EO49" s="561"/>
      <c r="EP49" s="561"/>
      <c r="EQ49" s="562"/>
      <c r="ER49" s="542" t="s">
        <v>376</v>
      </c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543"/>
      <c r="FD49" s="543"/>
      <c r="FE49" s="543"/>
      <c r="FF49" s="543"/>
      <c r="FG49" s="544"/>
    </row>
    <row r="50" spans="1:163" s="61" customFormat="1" ht="47.25" customHeight="1" thickBot="1">
      <c r="A50" s="545"/>
      <c r="B50" s="546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6"/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6"/>
      <c r="AM50" s="547"/>
      <c r="AN50" s="551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3"/>
      <c r="BA50" s="554"/>
      <c r="BB50" s="555"/>
      <c r="BC50" s="555"/>
      <c r="BD50" s="555"/>
      <c r="BE50" s="555"/>
      <c r="BF50" s="555"/>
      <c r="BG50" s="555"/>
      <c r="BH50" s="555"/>
      <c r="BI50" s="555"/>
      <c r="BJ50" s="555"/>
      <c r="BK50" s="555"/>
      <c r="BL50" s="555"/>
      <c r="BM50" s="556"/>
      <c r="BN50" s="557"/>
      <c r="BO50" s="558"/>
      <c r="BP50" s="558"/>
      <c r="BQ50" s="558"/>
      <c r="BR50" s="558"/>
      <c r="BS50" s="558"/>
      <c r="BT50" s="558"/>
      <c r="BU50" s="558"/>
      <c r="BV50" s="558"/>
      <c r="BW50" s="558"/>
      <c r="BX50" s="558"/>
      <c r="BY50" s="558"/>
      <c r="BZ50" s="558"/>
      <c r="CA50" s="558"/>
      <c r="CB50" s="558"/>
      <c r="CC50" s="559"/>
      <c r="CD50" s="557" t="s">
        <v>414</v>
      </c>
      <c r="CE50" s="558"/>
      <c r="CF50" s="558"/>
      <c r="CG50" s="558"/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9"/>
      <c r="CX50" s="575" t="s">
        <v>415</v>
      </c>
      <c r="CY50" s="576"/>
      <c r="CZ50" s="576"/>
      <c r="DA50" s="576"/>
      <c r="DB50" s="576"/>
      <c r="DC50" s="576"/>
      <c r="DD50" s="576"/>
      <c r="DE50" s="576"/>
      <c r="DF50" s="576"/>
      <c r="DG50" s="576"/>
      <c r="DH50" s="576"/>
      <c r="DI50" s="576"/>
      <c r="DJ50" s="576"/>
      <c r="DK50" s="576"/>
      <c r="DL50" s="576"/>
      <c r="DM50" s="576"/>
      <c r="DN50" s="576"/>
      <c r="DO50" s="576"/>
      <c r="DP50" s="576"/>
      <c r="DQ50" s="577"/>
      <c r="DR50" s="578" t="s">
        <v>416</v>
      </c>
      <c r="DS50" s="579"/>
      <c r="DT50" s="579"/>
      <c r="DU50" s="579"/>
      <c r="DV50" s="579"/>
      <c r="DW50" s="579"/>
      <c r="DX50" s="579"/>
      <c r="DY50" s="579"/>
      <c r="DZ50" s="579"/>
      <c r="EA50" s="579"/>
      <c r="EB50" s="579"/>
      <c r="EC50" s="579"/>
      <c r="ED50" s="579"/>
      <c r="EE50" s="579"/>
      <c r="EF50" s="579"/>
      <c r="EG50" s="579"/>
      <c r="EH50" s="579"/>
      <c r="EI50" s="579"/>
      <c r="EJ50" s="579"/>
      <c r="EK50" s="579"/>
      <c r="EL50" s="579"/>
      <c r="EM50" s="579"/>
      <c r="EN50" s="579"/>
      <c r="EO50" s="579"/>
      <c r="EP50" s="579"/>
      <c r="EQ50" s="580"/>
      <c r="ER50" s="557"/>
      <c r="ES50" s="558"/>
      <c r="ET50" s="558"/>
      <c r="EU50" s="558"/>
      <c r="EV50" s="558"/>
      <c r="EW50" s="558"/>
      <c r="EX50" s="558"/>
      <c r="EY50" s="558"/>
      <c r="EZ50" s="558"/>
      <c r="FA50" s="558"/>
      <c r="FB50" s="558"/>
      <c r="FC50" s="558"/>
      <c r="FD50" s="558"/>
      <c r="FE50" s="558"/>
      <c r="FF50" s="558"/>
      <c r="FG50" s="559"/>
    </row>
    <row r="51" spans="1:163" ht="21" customHeight="1">
      <c r="A51" s="66"/>
      <c r="B51" s="585" t="s">
        <v>417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7" t="s">
        <v>418</v>
      </c>
      <c r="AO51" s="587"/>
      <c r="AP51" s="587"/>
      <c r="AQ51" s="587"/>
      <c r="AR51" s="587"/>
      <c r="AS51" s="587"/>
      <c r="AT51" s="587"/>
      <c r="AU51" s="587"/>
      <c r="AV51" s="587"/>
      <c r="AW51" s="587"/>
      <c r="AX51" s="587"/>
      <c r="AY51" s="587"/>
      <c r="AZ51" s="587"/>
      <c r="BA51" s="442" t="str">
        <f>IF(god="","","За "&amp;god&amp;" г.")</f>
        <v>За 2017 г.</v>
      </c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4"/>
      <c r="BN51" s="588">
        <f>SUMIF($BA$55:$BA65,$BA51,BN$55:BN65)</f>
        <v>3018</v>
      </c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0"/>
      <c r="CC51" s="589"/>
      <c r="CD51" s="570">
        <f>SUMIF($BA$55:$BA65,$BA51,CD$55:CD65)</f>
        <v>6041</v>
      </c>
      <c r="CE51" s="570"/>
      <c r="CF51" s="570"/>
      <c r="CG51" s="570"/>
      <c r="CH51" s="570"/>
      <c r="CI51" s="570"/>
      <c r="CJ51" s="570"/>
      <c r="CK51" s="570"/>
      <c r="CL51" s="570"/>
      <c r="CM51" s="570"/>
      <c r="CN51" s="570"/>
      <c r="CO51" s="570"/>
      <c r="CP51" s="570"/>
      <c r="CQ51" s="570"/>
      <c r="CR51" s="570"/>
      <c r="CS51" s="570"/>
      <c r="CT51" s="570"/>
      <c r="CU51" s="570"/>
      <c r="CV51" s="570"/>
      <c r="CW51" s="589"/>
      <c r="CX51" s="582" t="s">
        <v>357</v>
      </c>
      <c r="CY51" s="582"/>
      <c r="CZ51" s="563">
        <f>SUMIF($BA$55:$BA65,$BA51,CZ$55:CZ65)</f>
        <v>0</v>
      </c>
      <c r="DA51" s="563"/>
      <c r="DB51" s="563"/>
      <c r="DC51" s="563"/>
      <c r="DD51" s="563"/>
      <c r="DE51" s="563"/>
      <c r="DF51" s="563"/>
      <c r="DG51" s="563"/>
      <c r="DH51" s="563"/>
      <c r="DI51" s="563"/>
      <c r="DJ51" s="563"/>
      <c r="DK51" s="563"/>
      <c r="DL51" s="563"/>
      <c r="DM51" s="563"/>
      <c r="DN51" s="563"/>
      <c r="DO51" s="563"/>
      <c r="DP51" s="565" t="s">
        <v>358</v>
      </c>
      <c r="DQ51" s="565"/>
      <c r="DR51" s="581" t="s">
        <v>357</v>
      </c>
      <c r="DS51" s="582"/>
      <c r="DT51" s="563">
        <f>SUMIF($BA$55:$BA65,$BA51,DT$55:DT65)</f>
        <v>5440</v>
      </c>
      <c r="DU51" s="563"/>
      <c r="DV51" s="563"/>
      <c r="DW51" s="563"/>
      <c r="DX51" s="563"/>
      <c r="DY51" s="563"/>
      <c r="DZ51" s="563"/>
      <c r="EA51" s="563"/>
      <c r="EB51" s="563"/>
      <c r="EC51" s="563"/>
      <c r="ED51" s="563"/>
      <c r="EE51" s="563"/>
      <c r="EF51" s="563"/>
      <c r="EG51" s="563"/>
      <c r="EH51" s="563"/>
      <c r="EI51" s="563"/>
      <c r="EJ51" s="563"/>
      <c r="EK51" s="563"/>
      <c r="EL51" s="563"/>
      <c r="EM51" s="563"/>
      <c r="EN51" s="563"/>
      <c r="EO51" s="563"/>
      <c r="EP51" s="565" t="s">
        <v>358</v>
      </c>
      <c r="EQ51" s="566"/>
      <c r="ER51" s="569">
        <f>SUMIF($BA$55:$BA65,$BA51,ER$55:ER65)</f>
        <v>3619</v>
      </c>
      <c r="ES51" s="570"/>
      <c r="ET51" s="570"/>
      <c r="EU51" s="570"/>
      <c r="EV51" s="570"/>
      <c r="EW51" s="570"/>
      <c r="EX51" s="570"/>
      <c r="EY51" s="570"/>
      <c r="EZ51" s="570"/>
      <c r="FA51" s="570"/>
      <c r="FB51" s="570"/>
      <c r="FC51" s="570"/>
      <c r="FD51" s="570"/>
      <c r="FE51" s="570"/>
      <c r="FF51" s="570"/>
      <c r="FG51" s="571"/>
    </row>
    <row r="52" spans="1:163" ht="8.25" customHeight="1">
      <c r="A52" s="68"/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587"/>
      <c r="AY52" s="587"/>
      <c r="AZ52" s="587"/>
      <c r="BA52" s="445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7"/>
      <c r="BN52" s="590"/>
      <c r="BO52" s="573"/>
      <c r="BP52" s="573"/>
      <c r="BQ52" s="573"/>
      <c r="BR52" s="573"/>
      <c r="BS52" s="573"/>
      <c r="BT52" s="573"/>
      <c r="BU52" s="573"/>
      <c r="BV52" s="573"/>
      <c r="BW52" s="573"/>
      <c r="BX52" s="573"/>
      <c r="BY52" s="573"/>
      <c r="BZ52" s="573"/>
      <c r="CA52" s="573"/>
      <c r="CB52" s="573"/>
      <c r="CC52" s="591"/>
      <c r="CD52" s="573"/>
      <c r="CE52" s="573"/>
      <c r="CF52" s="573"/>
      <c r="CG52" s="573"/>
      <c r="CH52" s="573"/>
      <c r="CI52" s="573"/>
      <c r="CJ52" s="573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91"/>
      <c r="CX52" s="584"/>
      <c r="CY52" s="584"/>
      <c r="CZ52" s="564"/>
      <c r="DA52" s="564"/>
      <c r="DB52" s="564"/>
      <c r="DC52" s="564"/>
      <c r="DD52" s="564"/>
      <c r="DE52" s="564"/>
      <c r="DF52" s="564"/>
      <c r="DG52" s="564"/>
      <c r="DH52" s="564"/>
      <c r="DI52" s="564"/>
      <c r="DJ52" s="564"/>
      <c r="DK52" s="564"/>
      <c r="DL52" s="564"/>
      <c r="DM52" s="564"/>
      <c r="DN52" s="564"/>
      <c r="DO52" s="564"/>
      <c r="DP52" s="567"/>
      <c r="DQ52" s="567"/>
      <c r="DR52" s="583"/>
      <c r="DS52" s="584"/>
      <c r="DT52" s="564"/>
      <c r="DU52" s="564"/>
      <c r="DV52" s="564"/>
      <c r="DW52" s="564"/>
      <c r="DX52" s="564"/>
      <c r="DY52" s="564"/>
      <c r="DZ52" s="564"/>
      <c r="EA52" s="564"/>
      <c r="EB52" s="564"/>
      <c r="EC52" s="564"/>
      <c r="ED52" s="564"/>
      <c r="EE52" s="564"/>
      <c r="EF52" s="564"/>
      <c r="EG52" s="564"/>
      <c r="EH52" s="564"/>
      <c r="EI52" s="564"/>
      <c r="EJ52" s="564"/>
      <c r="EK52" s="564"/>
      <c r="EL52" s="564"/>
      <c r="EM52" s="564"/>
      <c r="EN52" s="564"/>
      <c r="EO52" s="564"/>
      <c r="EP52" s="567"/>
      <c r="EQ52" s="568"/>
      <c r="ER52" s="572"/>
      <c r="ES52" s="573"/>
      <c r="ET52" s="573"/>
      <c r="EU52" s="573"/>
      <c r="EV52" s="573"/>
      <c r="EW52" s="573"/>
      <c r="EX52" s="573"/>
      <c r="EY52" s="573"/>
      <c r="EZ52" s="573"/>
      <c r="FA52" s="573"/>
      <c r="FB52" s="573"/>
      <c r="FC52" s="573"/>
      <c r="FD52" s="573"/>
      <c r="FE52" s="573"/>
      <c r="FF52" s="573"/>
      <c r="FG52" s="574"/>
    </row>
    <row r="53" spans="1:163" ht="21" customHeight="1">
      <c r="A53" s="68"/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587" t="s">
        <v>419</v>
      </c>
      <c r="AO53" s="587"/>
      <c r="AP53" s="587"/>
      <c r="AQ53" s="587"/>
      <c r="AR53" s="587"/>
      <c r="AS53" s="587"/>
      <c r="AT53" s="587"/>
      <c r="AU53" s="587"/>
      <c r="AV53" s="587"/>
      <c r="AW53" s="587"/>
      <c r="AX53" s="587"/>
      <c r="AY53" s="587"/>
      <c r="AZ53" s="587"/>
      <c r="BA53" s="442" t="str">
        <f>IF(god="","","За "&amp;god-1&amp;" г.")</f>
        <v>За 2016 г.</v>
      </c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4"/>
      <c r="BN53" s="592">
        <f>SUMIF($BA$55:$BA65,$BA53,BN$55:BN65)</f>
        <v>2318</v>
      </c>
      <c r="BO53" s="593"/>
      <c r="BP53" s="593"/>
      <c r="BQ53" s="593"/>
      <c r="BR53" s="593"/>
      <c r="BS53" s="593"/>
      <c r="BT53" s="593"/>
      <c r="BU53" s="593"/>
      <c r="BV53" s="593"/>
      <c r="BW53" s="593"/>
      <c r="BX53" s="593"/>
      <c r="BY53" s="593"/>
      <c r="BZ53" s="593"/>
      <c r="CA53" s="593"/>
      <c r="CB53" s="593"/>
      <c r="CC53" s="594"/>
      <c r="CD53" s="593">
        <f>SUMIF($BA$55:$BA65,$BA53,CD$55:CD65)</f>
        <v>8753</v>
      </c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3"/>
      <c r="CU53" s="593"/>
      <c r="CV53" s="593"/>
      <c r="CW53" s="594"/>
      <c r="CX53" s="423" t="s">
        <v>357</v>
      </c>
      <c r="CY53" s="423"/>
      <c r="CZ53" s="597">
        <f>SUMIF($BA$55:$BA65,$BA53,CZ$55:CZ65)</f>
        <v>0</v>
      </c>
      <c r="DA53" s="597"/>
      <c r="DB53" s="597"/>
      <c r="DC53" s="597"/>
      <c r="DD53" s="597"/>
      <c r="DE53" s="597"/>
      <c r="DF53" s="597"/>
      <c r="DG53" s="597"/>
      <c r="DH53" s="597"/>
      <c r="DI53" s="597"/>
      <c r="DJ53" s="597"/>
      <c r="DK53" s="597"/>
      <c r="DL53" s="597"/>
      <c r="DM53" s="597"/>
      <c r="DN53" s="597"/>
      <c r="DO53" s="597"/>
      <c r="DP53" s="420" t="s">
        <v>358</v>
      </c>
      <c r="DQ53" s="420"/>
      <c r="DR53" s="422" t="s">
        <v>357</v>
      </c>
      <c r="DS53" s="423"/>
      <c r="DT53" s="597">
        <f>SUMIF($BA$55:$BA65,$BA53,DT$55:DT65)</f>
        <v>8053</v>
      </c>
      <c r="DU53" s="597"/>
      <c r="DV53" s="597"/>
      <c r="DW53" s="597"/>
      <c r="DX53" s="597"/>
      <c r="DY53" s="597"/>
      <c r="DZ53" s="597"/>
      <c r="EA53" s="597"/>
      <c r="EB53" s="597"/>
      <c r="EC53" s="597"/>
      <c r="ED53" s="597"/>
      <c r="EE53" s="597"/>
      <c r="EF53" s="597"/>
      <c r="EG53" s="597"/>
      <c r="EH53" s="597"/>
      <c r="EI53" s="597"/>
      <c r="EJ53" s="597"/>
      <c r="EK53" s="597"/>
      <c r="EL53" s="597"/>
      <c r="EM53" s="597"/>
      <c r="EN53" s="597"/>
      <c r="EO53" s="597"/>
      <c r="EP53" s="420" t="s">
        <v>358</v>
      </c>
      <c r="EQ53" s="428"/>
      <c r="ER53" s="595">
        <f>SUMIF($BA$55:$BA65,$BA53,ER$55:ER65)</f>
        <v>3018</v>
      </c>
      <c r="ES53" s="593"/>
      <c r="ET53" s="593"/>
      <c r="EU53" s="593"/>
      <c r="EV53" s="593"/>
      <c r="EW53" s="593"/>
      <c r="EX53" s="593"/>
      <c r="EY53" s="593"/>
      <c r="EZ53" s="593"/>
      <c r="FA53" s="593"/>
      <c r="FB53" s="593"/>
      <c r="FC53" s="593"/>
      <c r="FD53" s="593"/>
      <c r="FE53" s="593"/>
      <c r="FF53" s="593"/>
      <c r="FG53" s="596"/>
    </row>
    <row r="54" spans="1:163" ht="8.25" customHeight="1">
      <c r="A54" s="69"/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7"/>
      <c r="AO54" s="587"/>
      <c r="AP54" s="587"/>
      <c r="AQ54" s="587"/>
      <c r="AR54" s="587"/>
      <c r="AS54" s="587"/>
      <c r="AT54" s="587"/>
      <c r="AU54" s="587"/>
      <c r="AV54" s="587"/>
      <c r="AW54" s="587"/>
      <c r="AX54" s="587"/>
      <c r="AY54" s="587"/>
      <c r="AZ54" s="587"/>
      <c r="BA54" s="445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7"/>
      <c r="BN54" s="590"/>
      <c r="BO54" s="573"/>
      <c r="BP54" s="573"/>
      <c r="BQ54" s="573"/>
      <c r="BR54" s="573"/>
      <c r="BS54" s="573"/>
      <c r="BT54" s="573"/>
      <c r="BU54" s="573"/>
      <c r="BV54" s="573"/>
      <c r="BW54" s="573"/>
      <c r="BX54" s="573"/>
      <c r="BY54" s="573"/>
      <c r="BZ54" s="573"/>
      <c r="CA54" s="573"/>
      <c r="CB54" s="573"/>
      <c r="CC54" s="591"/>
      <c r="CD54" s="573"/>
      <c r="CE54" s="573"/>
      <c r="CF54" s="573"/>
      <c r="CG54" s="573"/>
      <c r="CH54" s="573"/>
      <c r="CI54" s="573"/>
      <c r="CJ54" s="573"/>
      <c r="CK54" s="573"/>
      <c r="CL54" s="573"/>
      <c r="CM54" s="573"/>
      <c r="CN54" s="573"/>
      <c r="CO54" s="573"/>
      <c r="CP54" s="573"/>
      <c r="CQ54" s="573"/>
      <c r="CR54" s="573"/>
      <c r="CS54" s="573"/>
      <c r="CT54" s="573"/>
      <c r="CU54" s="573"/>
      <c r="CV54" s="573"/>
      <c r="CW54" s="591"/>
      <c r="CX54" s="425"/>
      <c r="CY54" s="425"/>
      <c r="CZ54" s="598"/>
      <c r="DA54" s="598"/>
      <c r="DB54" s="598"/>
      <c r="DC54" s="598"/>
      <c r="DD54" s="598"/>
      <c r="DE54" s="598"/>
      <c r="DF54" s="598"/>
      <c r="DG54" s="598"/>
      <c r="DH54" s="598"/>
      <c r="DI54" s="598"/>
      <c r="DJ54" s="598"/>
      <c r="DK54" s="598"/>
      <c r="DL54" s="598"/>
      <c r="DM54" s="598"/>
      <c r="DN54" s="598"/>
      <c r="DO54" s="598"/>
      <c r="DP54" s="421"/>
      <c r="DQ54" s="421"/>
      <c r="DR54" s="424"/>
      <c r="DS54" s="425"/>
      <c r="DT54" s="598"/>
      <c r="DU54" s="598"/>
      <c r="DV54" s="598"/>
      <c r="DW54" s="598"/>
      <c r="DX54" s="598"/>
      <c r="DY54" s="598"/>
      <c r="DZ54" s="598"/>
      <c r="EA54" s="598"/>
      <c r="EB54" s="598"/>
      <c r="EC54" s="598"/>
      <c r="ED54" s="598"/>
      <c r="EE54" s="598"/>
      <c r="EF54" s="598"/>
      <c r="EG54" s="598"/>
      <c r="EH54" s="598"/>
      <c r="EI54" s="598"/>
      <c r="EJ54" s="598"/>
      <c r="EK54" s="598"/>
      <c r="EL54" s="598"/>
      <c r="EM54" s="598"/>
      <c r="EN54" s="598"/>
      <c r="EO54" s="598"/>
      <c r="EP54" s="421"/>
      <c r="EQ54" s="429"/>
      <c r="ER54" s="572"/>
      <c r="ES54" s="573"/>
      <c r="ET54" s="573"/>
      <c r="EU54" s="573"/>
      <c r="EV54" s="573"/>
      <c r="EW54" s="573"/>
      <c r="EX54" s="573"/>
      <c r="EY54" s="573"/>
      <c r="EZ54" s="573"/>
      <c r="FA54" s="573"/>
      <c r="FB54" s="573"/>
      <c r="FC54" s="573"/>
      <c r="FD54" s="573"/>
      <c r="FE54" s="573"/>
      <c r="FF54" s="573"/>
      <c r="FG54" s="574"/>
    </row>
    <row r="55" spans="1:163" ht="14.25" customHeight="1">
      <c r="A55" s="66"/>
      <c r="B55" s="585" t="s">
        <v>360</v>
      </c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5"/>
      <c r="BJ55" s="585"/>
      <c r="BK55" s="585"/>
      <c r="BL55" s="585"/>
      <c r="BM55" s="630"/>
      <c r="BN55" s="632"/>
      <c r="BO55" s="549"/>
      <c r="BP55" s="549"/>
      <c r="BQ55" s="549"/>
      <c r="BR55" s="549"/>
      <c r="BS55" s="549"/>
      <c r="BT55" s="549"/>
      <c r="BU55" s="549"/>
      <c r="BV55" s="549"/>
      <c r="BW55" s="549"/>
      <c r="BX55" s="549"/>
      <c r="BY55" s="549"/>
      <c r="BZ55" s="549"/>
      <c r="CA55" s="549"/>
      <c r="CB55" s="549"/>
      <c r="CC55" s="549"/>
      <c r="CD55" s="549"/>
      <c r="CE55" s="549"/>
      <c r="CF55" s="549"/>
      <c r="CG55" s="549"/>
      <c r="CH55" s="549"/>
      <c r="CI55" s="549"/>
      <c r="CJ55" s="549"/>
      <c r="CK55" s="549"/>
      <c r="CL55" s="549"/>
      <c r="CM55" s="549"/>
      <c r="CN55" s="549"/>
      <c r="CO55" s="549"/>
      <c r="CP55" s="549"/>
      <c r="CQ55" s="549"/>
      <c r="CR55" s="549"/>
      <c r="CS55" s="549"/>
      <c r="CT55" s="549"/>
      <c r="CU55" s="549"/>
      <c r="CV55" s="549"/>
      <c r="CW55" s="549"/>
      <c r="CX55" s="549"/>
      <c r="CY55" s="549"/>
      <c r="CZ55" s="549"/>
      <c r="DA55" s="549"/>
      <c r="DB55" s="549"/>
      <c r="DC55" s="549"/>
      <c r="DD55" s="549"/>
      <c r="DE55" s="549"/>
      <c r="DF55" s="549"/>
      <c r="DG55" s="549"/>
      <c r="DH55" s="549"/>
      <c r="DI55" s="549"/>
      <c r="DJ55" s="549"/>
      <c r="DK55" s="549"/>
      <c r="DL55" s="549"/>
      <c r="DM55" s="549"/>
      <c r="DN55" s="549"/>
      <c r="DO55" s="549"/>
      <c r="DP55" s="549"/>
      <c r="DQ55" s="549"/>
      <c r="DR55" s="549"/>
      <c r="DS55" s="549"/>
      <c r="DT55" s="549"/>
      <c r="DU55" s="549"/>
      <c r="DV55" s="549"/>
      <c r="DW55" s="549"/>
      <c r="DX55" s="549"/>
      <c r="DY55" s="549"/>
      <c r="DZ55" s="549"/>
      <c r="EA55" s="549"/>
      <c r="EB55" s="549"/>
      <c r="EC55" s="549"/>
      <c r="ED55" s="549"/>
      <c r="EE55" s="549"/>
      <c r="EF55" s="549"/>
      <c r="EG55" s="549"/>
      <c r="EH55" s="549"/>
      <c r="EI55" s="549"/>
      <c r="EJ55" s="549"/>
      <c r="EK55" s="549"/>
      <c r="EL55" s="549"/>
      <c r="EM55" s="549"/>
      <c r="EN55" s="549"/>
      <c r="EO55" s="549"/>
      <c r="EP55" s="549"/>
      <c r="EQ55" s="549"/>
      <c r="ER55" s="549"/>
      <c r="ES55" s="549"/>
      <c r="ET55" s="549"/>
      <c r="EU55" s="549"/>
      <c r="EV55" s="549"/>
      <c r="EW55" s="549"/>
      <c r="EX55" s="549"/>
      <c r="EY55" s="549"/>
      <c r="EZ55" s="549"/>
      <c r="FA55" s="549"/>
      <c r="FB55" s="549"/>
      <c r="FC55" s="549"/>
      <c r="FD55" s="549"/>
      <c r="FE55" s="549"/>
      <c r="FF55" s="549"/>
      <c r="FG55" s="633"/>
    </row>
    <row r="56" spans="1:163" ht="3" customHeight="1">
      <c r="A56" s="68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6"/>
      <c r="AC56" s="586"/>
      <c r="AD56" s="586"/>
      <c r="AE56" s="586"/>
      <c r="AF56" s="586"/>
      <c r="AG56" s="586"/>
      <c r="AH56" s="586"/>
      <c r="AI56" s="586"/>
      <c r="AJ56" s="586"/>
      <c r="AK56" s="586"/>
      <c r="AL56" s="586"/>
      <c r="AM56" s="586"/>
      <c r="AN56" s="586"/>
      <c r="AO56" s="586"/>
      <c r="AP56" s="586"/>
      <c r="AQ56" s="586"/>
      <c r="AR56" s="586"/>
      <c r="AS56" s="586"/>
      <c r="AT56" s="586"/>
      <c r="AU56" s="586"/>
      <c r="AV56" s="586"/>
      <c r="AW56" s="586"/>
      <c r="AX56" s="586"/>
      <c r="AY56" s="586"/>
      <c r="AZ56" s="586"/>
      <c r="BA56" s="586"/>
      <c r="BB56" s="586"/>
      <c r="BC56" s="586"/>
      <c r="BD56" s="586"/>
      <c r="BE56" s="586"/>
      <c r="BF56" s="586"/>
      <c r="BG56" s="586"/>
      <c r="BH56" s="586"/>
      <c r="BI56" s="586"/>
      <c r="BJ56" s="586"/>
      <c r="BK56" s="586"/>
      <c r="BL56" s="586"/>
      <c r="BM56" s="631"/>
      <c r="BN56" s="634"/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552"/>
      <c r="CS56" s="552"/>
      <c r="CT56" s="552"/>
      <c r="CU56" s="552"/>
      <c r="CV56" s="552"/>
      <c r="CW56" s="552"/>
      <c r="CX56" s="552"/>
      <c r="CY56" s="552"/>
      <c r="CZ56" s="552"/>
      <c r="DA56" s="552"/>
      <c r="DB56" s="552"/>
      <c r="DC56" s="552"/>
      <c r="DD56" s="552"/>
      <c r="DE56" s="552"/>
      <c r="DF56" s="552"/>
      <c r="DG56" s="552"/>
      <c r="DH56" s="552"/>
      <c r="DI56" s="552"/>
      <c r="DJ56" s="552"/>
      <c r="DK56" s="552"/>
      <c r="DL56" s="552"/>
      <c r="DM56" s="552"/>
      <c r="DN56" s="552"/>
      <c r="DO56" s="552"/>
      <c r="DP56" s="552"/>
      <c r="DQ56" s="552"/>
      <c r="DR56" s="552"/>
      <c r="DS56" s="552"/>
      <c r="DT56" s="552"/>
      <c r="DU56" s="552"/>
      <c r="DV56" s="552"/>
      <c r="DW56" s="552"/>
      <c r="DX56" s="552"/>
      <c r="DY56" s="552"/>
      <c r="DZ56" s="552"/>
      <c r="EA56" s="552"/>
      <c r="EB56" s="552"/>
      <c r="EC56" s="552"/>
      <c r="ED56" s="552"/>
      <c r="EE56" s="552"/>
      <c r="EF56" s="552"/>
      <c r="EG56" s="552"/>
      <c r="EH56" s="552"/>
      <c r="EI56" s="552"/>
      <c r="EJ56" s="552"/>
      <c r="EK56" s="552"/>
      <c r="EL56" s="552"/>
      <c r="EM56" s="552"/>
      <c r="EN56" s="552"/>
      <c r="EO56" s="552"/>
      <c r="EP56" s="552"/>
      <c r="EQ56" s="552"/>
      <c r="ER56" s="552"/>
      <c r="ES56" s="552"/>
      <c r="ET56" s="552"/>
      <c r="EU56" s="552"/>
      <c r="EV56" s="552"/>
      <c r="EW56" s="552"/>
      <c r="EX56" s="552"/>
      <c r="EY56" s="552"/>
      <c r="EZ56" s="552"/>
      <c r="FA56" s="552"/>
      <c r="FB56" s="552"/>
      <c r="FC56" s="552"/>
      <c r="FD56" s="552"/>
      <c r="FE56" s="552"/>
      <c r="FF56" s="552"/>
      <c r="FG56" s="635"/>
    </row>
    <row r="57" spans="1:163" ht="13.5" customHeight="1">
      <c r="A57" s="456" t="s">
        <v>602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8"/>
      <c r="AN57" s="436" t="s">
        <v>604</v>
      </c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8"/>
      <c r="BA57" s="442" t="str">
        <f>IF(god="","","За "&amp;god&amp;" г.")</f>
        <v>За 2017 г.</v>
      </c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  <c r="BM57" s="444"/>
      <c r="BN57" s="448">
        <v>3018</v>
      </c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49"/>
      <c r="CD57" s="431">
        <v>601</v>
      </c>
      <c r="CE57" s="431"/>
      <c r="CF57" s="431"/>
      <c r="CG57" s="431"/>
      <c r="CH57" s="431"/>
      <c r="CI57" s="431"/>
      <c r="CJ57" s="431"/>
      <c r="CK57" s="431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49"/>
      <c r="CX57" s="423" t="s">
        <v>357</v>
      </c>
      <c r="CY57" s="423"/>
      <c r="CZ57" s="426">
        <v>0</v>
      </c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0" t="s">
        <v>358</v>
      </c>
      <c r="DQ57" s="420"/>
      <c r="DR57" s="422" t="s">
        <v>357</v>
      </c>
      <c r="DS57" s="423"/>
      <c r="DT57" s="426">
        <v>0</v>
      </c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0" t="s">
        <v>358</v>
      </c>
      <c r="EQ57" s="428"/>
      <c r="ER57" s="430">
        <v>3619</v>
      </c>
      <c r="ES57" s="431"/>
      <c r="ET57" s="431"/>
      <c r="EU57" s="431"/>
      <c r="EV57" s="431"/>
      <c r="EW57" s="431"/>
      <c r="EX57" s="431"/>
      <c r="EY57" s="431"/>
      <c r="EZ57" s="431"/>
      <c r="FA57" s="431"/>
      <c r="FB57" s="431"/>
      <c r="FC57" s="431"/>
      <c r="FD57" s="431"/>
      <c r="FE57" s="431"/>
      <c r="FF57" s="431"/>
      <c r="FG57" s="432"/>
    </row>
    <row r="58" spans="1:163" ht="3" customHeight="1">
      <c r="A58" s="459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1"/>
      <c r="AN58" s="439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1"/>
      <c r="BA58" s="445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7"/>
      <c r="BN58" s="450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51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51"/>
      <c r="CX58" s="425"/>
      <c r="CY58" s="425"/>
      <c r="CZ58" s="427"/>
      <c r="DA58" s="427"/>
      <c r="DB58" s="427"/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1"/>
      <c r="DQ58" s="421"/>
      <c r="DR58" s="424"/>
      <c r="DS58" s="425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1"/>
      <c r="EQ58" s="429"/>
      <c r="ER58" s="433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5"/>
    </row>
    <row r="59" spans="1:163" ht="13.5" customHeight="1">
      <c r="A59" s="459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1"/>
      <c r="AN59" s="436" t="s">
        <v>606</v>
      </c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8"/>
      <c r="BA59" s="442" t="str">
        <f>IF(god="","","За "&amp;god-1&amp;" г.")</f>
        <v>За 2016 г.</v>
      </c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4"/>
      <c r="BN59" s="448">
        <v>2318</v>
      </c>
      <c r="BO59" s="431"/>
      <c r="BP59" s="431"/>
      <c r="BQ59" s="431"/>
      <c r="BR59" s="431"/>
      <c r="BS59" s="431"/>
      <c r="BT59" s="431"/>
      <c r="BU59" s="431"/>
      <c r="BV59" s="431"/>
      <c r="BW59" s="431"/>
      <c r="BX59" s="431"/>
      <c r="BY59" s="431"/>
      <c r="BZ59" s="431"/>
      <c r="CA59" s="431"/>
      <c r="CB59" s="431"/>
      <c r="CC59" s="449"/>
      <c r="CD59" s="431">
        <v>1804</v>
      </c>
      <c r="CE59" s="431"/>
      <c r="CF59" s="431"/>
      <c r="CG59" s="431"/>
      <c r="CH59" s="431"/>
      <c r="CI59" s="431"/>
      <c r="CJ59" s="431"/>
      <c r="CK59" s="431"/>
      <c r="CL59" s="431"/>
      <c r="CM59" s="431"/>
      <c r="CN59" s="431"/>
      <c r="CO59" s="431"/>
      <c r="CP59" s="431"/>
      <c r="CQ59" s="431"/>
      <c r="CR59" s="431"/>
      <c r="CS59" s="431"/>
      <c r="CT59" s="431"/>
      <c r="CU59" s="431"/>
      <c r="CV59" s="431"/>
      <c r="CW59" s="449"/>
      <c r="CX59" s="423" t="s">
        <v>357</v>
      </c>
      <c r="CY59" s="423"/>
      <c r="CZ59" s="426">
        <v>0</v>
      </c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0" t="s">
        <v>358</v>
      </c>
      <c r="DQ59" s="420"/>
      <c r="DR59" s="422" t="s">
        <v>357</v>
      </c>
      <c r="DS59" s="423"/>
      <c r="DT59" s="426">
        <v>1104</v>
      </c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0" t="s">
        <v>358</v>
      </c>
      <c r="EQ59" s="428"/>
      <c r="ER59" s="430">
        <v>3018</v>
      </c>
      <c r="ES59" s="431"/>
      <c r="ET59" s="431"/>
      <c r="EU59" s="431"/>
      <c r="EV59" s="431"/>
      <c r="EW59" s="431"/>
      <c r="EX59" s="431"/>
      <c r="EY59" s="431"/>
      <c r="EZ59" s="431"/>
      <c r="FA59" s="431"/>
      <c r="FB59" s="431"/>
      <c r="FC59" s="431"/>
      <c r="FD59" s="431"/>
      <c r="FE59" s="431"/>
      <c r="FF59" s="431"/>
      <c r="FG59" s="432"/>
    </row>
    <row r="60" spans="1:163" ht="3" customHeight="1">
      <c r="A60" s="462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4"/>
      <c r="AN60" s="439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1"/>
      <c r="BA60" s="445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7"/>
      <c r="BN60" s="450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51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51"/>
      <c r="CX60" s="425"/>
      <c r="CY60" s="425"/>
      <c r="CZ60" s="427"/>
      <c r="DA60" s="427"/>
      <c r="DB60" s="427"/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1"/>
      <c r="DQ60" s="421"/>
      <c r="DR60" s="424"/>
      <c r="DS60" s="425"/>
      <c r="DT60" s="427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1"/>
      <c r="EQ60" s="429"/>
      <c r="ER60" s="433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5"/>
    </row>
    <row r="61" spans="1:164" ht="13.5" customHeight="1">
      <c r="A61" s="456" t="s">
        <v>603</v>
      </c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8"/>
      <c r="AN61" s="436" t="s">
        <v>605</v>
      </c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8"/>
      <c r="BA61" s="442" t="str">
        <f>IF(god="","","За "&amp;god&amp;" г.")</f>
        <v>За 2017 г.</v>
      </c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4"/>
      <c r="BN61" s="448">
        <v>0</v>
      </c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49"/>
      <c r="CD61" s="431">
        <v>5440</v>
      </c>
      <c r="CE61" s="431"/>
      <c r="CF61" s="431"/>
      <c r="CG61" s="431"/>
      <c r="CH61" s="431"/>
      <c r="CI61" s="431"/>
      <c r="CJ61" s="431"/>
      <c r="CK61" s="431"/>
      <c r="CL61" s="431"/>
      <c r="CM61" s="431"/>
      <c r="CN61" s="431"/>
      <c r="CO61" s="431"/>
      <c r="CP61" s="431"/>
      <c r="CQ61" s="431"/>
      <c r="CR61" s="431"/>
      <c r="CS61" s="431"/>
      <c r="CT61" s="431"/>
      <c r="CU61" s="431"/>
      <c r="CV61" s="431"/>
      <c r="CW61" s="449"/>
      <c r="CX61" s="423" t="s">
        <v>357</v>
      </c>
      <c r="CY61" s="423"/>
      <c r="CZ61" s="426">
        <v>0</v>
      </c>
      <c r="DA61" s="426"/>
      <c r="DB61" s="426"/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0" t="s">
        <v>358</v>
      </c>
      <c r="DQ61" s="420"/>
      <c r="DR61" s="422" t="s">
        <v>357</v>
      </c>
      <c r="DS61" s="423"/>
      <c r="DT61" s="426">
        <v>5440</v>
      </c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/>
      <c r="EN61" s="426"/>
      <c r="EO61" s="426"/>
      <c r="EP61" s="420" t="s">
        <v>358</v>
      </c>
      <c r="EQ61" s="428"/>
      <c r="ER61" s="430">
        <v>0</v>
      </c>
      <c r="ES61" s="431"/>
      <c r="ET61" s="431"/>
      <c r="EU61" s="431"/>
      <c r="EV61" s="431"/>
      <c r="EW61" s="431"/>
      <c r="EX61" s="431"/>
      <c r="EY61" s="431"/>
      <c r="EZ61" s="431"/>
      <c r="FA61" s="431"/>
      <c r="FB61" s="431"/>
      <c r="FC61" s="431"/>
      <c r="FD61" s="431"/>
      <c r="FE61" s="431"/>
      <c r="FF61" s="431"/>
      <c r="FG61" s="432"/>
      <c r="FH61" s="115" t="s">
        <v>586</v>
      </c>
    </row>
    <row r="62" spans="1:163" ht="3" customHeight="1">
      <c r="A62" s="459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1"/>
      <c r="AN62" s="439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1"/>
      <c r="BA62" s="445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7"/>
      <c r="BN62" s="450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51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51"/>
      <c r="CX62" s="425"/>
      <c r="CY62" s="425"/>
      <c r="CZ62" s="427"/>
      <c r="DA62" s="427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1"/>
      <c r="DQ62" s="421"/>
      <c r="DR62" s="424"/>
      <c r="DS62" s="425"/>
      <c r="DT62" s="427"/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1"/>
      <c r="EQ62" s="429"/>
      <c r="ER62" s="433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5"/>
    </row>
    <row r="63" spans="1:163" ht="13.5" customHeight="1">
      <c r="A63" s="459"/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1"/>
      <c r="AN63" s="436" t="s">
        <v>607</v>
      </c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8"/>
      <c r="BA63" s="442" t="str">
        <f>IF(god="","","За "&amp;god-1&amp;" г.")</f>
        <v>За 2016 г.</v>
      </c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4"/>
      <c r="BN63" s="448">
        <v>0</v>
      </c>
      <c r="BO63" s="431"/>
      <c r="BP63" s="431"/>
      <c r="BQ63" s="431"/>
      <c r="BR63" s="431"/>
      <c r="BS63" s="431"/>
      <c r="BT63" s="431"/>
      <c r="BU63" s="431"/>
      <c r="BV63" s="431"/>
      <c r="BW63" s="431"/>
      <c r="BX63" s="431"/>
      <c r="BY63" s="431"/>
      <c r="BZ63" s="431"/>
      <c r="CA63" s="431"/>
      <c r="CB63" s="431"/>
      <c r="CC63" s="449"/>
      <c r="CD63" s="431">
        <v>6949</v>
      </c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  <c r="CO63" s="431"/>
      <c r="CP63" s="431"/>
      <c r="CQ63" s="431"/>
      <c r="CR63" s="431"/>
      <c r="CS63" s="431"/>
      <c r="CT63" s="431"/>
      <c r="CU63" s="431"/>
      <c r="CV63" s="431"/>
      <c r="CW63" s="449"/>
      <c r="CX63" s="423" t="s">
        <v>357</v>
      </c>
      <c r="CY63" s="423"/>
      <c r="CZ63" s="426">
        <v>0</v>
      </c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0" t="s">
        <v>358</v>
      </c>
      <c r="DQ63" s="420"/>
      <c r="DR63" s="422" t="s">
        <v>357</v>
      </c>
      <c r="DS63" s="423"/>
      <c r="DT63" s="426">
        <v>6949</v>
      </c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0" t="s">
        <v>358</v>
      </c>
      <c r="EQ63" s="428"/>
      <c r="ER63" s="430">
        <v>0</v>
      </c>
      <c r="ES63" s="431"/>
      <c r="ET63" s="431"/>
      <c r="EU63" s="431"/>
      <c r="EV63" s="431"/>
      <c r="EW63" s="431"/>
      <c r="EX63" s="431"/>
      <c r="EY63" s="431"/>
      <c r="EZ63" s="431"/>
      <c r="FA63" s="431"/>
      <c r="FB63" s="431"/>
      <c r="FC63" s="431"/>
      <c r="FD63" s="431"/>
      <c r="FE63" s="431"/>
      <c r="FF63" s="431"/>
      <c r="FG63" s="432"/>
    </row>
    <row r="64" spans="1:163" ht="3" customHeight="1">
      <c r="A64" s="462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4"/>
      <c r="AN64" s="439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1"/>
      <c r="BA64" s="445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7"/>
      <c r="BN64" s="450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51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51"/>
      <c r="CX64" s="425"/>
      <c r="CY64" s="425"/>
      <c r="CZ64" s="427"/>
      <c r="DA64" s="427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1"/>
      <c r="DQ64" s="421"/>
      <c r="DR64" s="424"/>
      <c r="DS64" s="425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7"/>
      <c r="EG64" s="427"/>
      <c r="EH64" s="427"/>
      <c r="EI64" s="427"/>
      <c r="EJ64" s="427"/>
      <c r="EK64" s="427"/>
      <c r="EL64" s="427"/>
      <c r="EM64" s="427"/>
      <c r="EN64" s="427"/>
      <c r="EO64" s="427"/>
      <c r="EP64" s="421"/>
      <c r="EQ64" s="429"/>
      <c r="ER64" s="433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5"/>
    </row>
    <row r="65" spans="1:163" s="42" customFormat="1" ht="13.5" thickBot="1">
      <c r="A65" s="148" t="s">
        <v>554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50"/>
    </row>
    <row r="67" spans="1:138" s="64" customFormat="1" ht="14.25">
      <c r="A67" s="491" t="s">
        <v>420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1"/>
      <c r="AN67" s="491"/>
      <c r="AO67" s="491"/>
      <c r="AP67" s="491"/>
      <c r="AQ67" s="491"/>
      <c r="AR67" s="491"/>
      <c r="AS67" s="491"/>
      <c r="AT67" s="491"/>
      <c r="AU67" s="491"/>
      <c r="AV67" s="491"/>
      <c r="AW67" s="491"/>
      <c r="AX67" s="491"/>
      <c r="AY67" s="491"/>
      <c r="AZ67" s="491"/>
      <c r="BA67" s="491"/>
      <c r="BB67" s="491"/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1"/>
      <c r="BN67" s="491"/>
      <c r="BO67" s="491"/>
      <c r="BP67" s="491"/>
      <c r="BQ67" s="491"/>
      <c r="BR67" s="491"/>
      <c r="BS67" s="491"/>
      <c r="BT67" s="491"/>
      <c r="BU67" s="491"/>
      <c r="BV67" s="491"/>
      <c r="BW67" s="491"/>
      <c r="BX67" s="491"/>
      <c r="BY67" s="491"/>
      <c r="BZ67" s="491"/>
      <c r="CA67" s="491"/>
      <c r="CB67" s="491"/>
      <c r="CC67" s="491"/>
      <c r="CD67" s="491"/>
      <c r="CE67" s="491"/>
      <c r="CF67" s="491"/>
      <c r="CG67" s="491"/>
      <c r="CH67" s="491"/>
      <c r="CI67" s="491"/>
      <c r="CJ67" s="491"/>
      <c r="CK67" s="491"/>
      <c r="CL67" s="491"/>
      <c r="CM67" s="491"/>
      <c r="CN67" s="491"/>
      <c r="CO67" s="491"/>
      <c r="CP67" s="491"/>
      <c r="CQ67" s="491"/>
      <c r="CR67" s="491"/>
      <c r="CS67" s="491"/>
      <c r="CT67" s="491"/>
      <c r="CU67" s="491"/>
      <c r="CV67" s="491"/>
      <c r="CW67" s="491"/>
      <c r="CX67" s="491"/>
      <c r="CY67" s="491"/>
      <c r="CZ67" s="491"/>
      <c r="DA67" s="491"/>
      <c r="DB67" s="491"/>
      <c r="DC67" s="491"/>
      <c r="DD67" s="491"/>
      <c r="DE67" s="491"/>
      <c r="DF67" s="491"/>
      <c r="DG67" s="491"/>
      <c r="DH67" s="491"/>
      <c r="DI67" s="491"/>
      <c r="DJ67" s="491"/>
      <c r="DK67" s="491"/>
      <c r="DL67" s="491"/>
      <c r="DM67" s="491"/>
      <c r="DN67" s="491"/>
      <c r="DO67" s="491"/>
      <c r="DP67" s="491"/>
      <c r="DQ67" s="491"/>
      <c r="DR67" s="491"/>
      <c r="DS67" s="491"/>
      <c r="DT67" s="491"/>
      <c r="DU67" s="491"/>
      <c r="DV67" s="491"/>
      <c r="DW67" s="491"/>
      <c r="DX67" s="491"/>
      <c r="DY67" s="491"/>
      <c r="DZ67" s="491"/>
      <c r="EA67" s="491"/>
      <c r="EB67" s="491"/>
      <c r="EC67" s="491"/>
      <c r="ED67" s="491"/>
      <c r="EE67" s="491"/>
      <c r="EF67" s="491"/>
      <c r="EG67" s="491"/>
      <c r="EH67" s="491"/>
    </row>
    <row r="68" spans="1:138" s="64" customFormat="1" ht="14.25">
      <c r="A68" s="491" t="s">
        <v>421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1"/>
      <c r="AU68" s="491"/>
      <c r="AV68" s="491"/>
      <c r="AW68" s="491"/>
      <c r="AX68" s="491"/>
      <c r="AY68" s="491"/>
      <c r="AZ68" s="491"/>
      <c r="BA68" s="491"/>
      <c r="BB68" s="491"/>
      <c r="BC68" s="491"/>
      <c r="BD68" s="491"/>
      <c r="BE68" s="491"/>
      <c r="BF68" s="491"/>
      <c r="BG68" s="491"/>
      <c r="BH68" s="491"/>
      <c r="BI68" s="491"/>
      <c r="BJ68" s="491"/>
      <c r="BK68" s="491"/>
      <c r="BL68" s="491"/>
      <c r="BM68" s="491"/>
      <c r="BN68" s="491"/>
      <c r="BO68" s="491"/>
      <c r="BP68" s="491"/>
      <c r="BQ68" s="491"/>
      <c r="BR68" s="491"/>
      <c r="BS68" s="491"/>
      <c r="BT68" s="491"/>
      <c r="BU68" s="491"/>
      <c r="BV68" s="491"/>
      <c r="BW68" s="491"/>
      <c r="BX68" s="491"/>
      <c r="BY68" s="491"/>
      <c r="BZ68" s="491"/>
      <c r="CA68" s="491"/>
      <c r="CB68" s="491"/>
      <c r="CC68" s="491"/>
      <c r="CD68" s="491"/>
      <c r="CE68" s="491"/>
      <c r="CF68" s="491"/>
      <c r="CG68" s="491"/>
      <c r="CH68" s="491"/>
      <c r="CI68" s="491"/>
      <c r="CJ68" s="491"/>
      <c r="CK68" s="491"/>
      <c r="CL68" s="491"/>
      <c r="CM68" s="491"/>
      <c r="CN68" s="491"/>
      <c r="CO68" s="491"/>
      <c r="CP68" s="491"/>
      <c r="CQ68" s="491"/>
      <c r="CR68" s="491"/>
      <c r="CS68" s="491"/>
      <c r="CT68" s="491"/>
      <c r="CU68" s="491"/>
      <c r="CV68" s="491"/>
      <c r="CW68" s="491"/>
      <c r="CX68" s="491"/>
      <c r="CY68" s="491"/>
      <c r="CZ68" s="491"/>
      <c r="DA68" s="491"/>
      <c r="DB68" s="491"/>
      <c r="DC68" s="491"/>
      <c r="DD68" s="491"/>
      <c r="DE68" s="491"/>
      <c r="DF68" s="491"/>
      <c r="DG68" s="491"/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1"/>
      <c r="DU68" s="491"/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1"/>
    </row>
    <row r="69" ht="3.75" customHeight="1"/>
    <row r="70" spans="1:138" s="61" customFormat="1" ht="15.75" customHeight="1">
      <c r="A70" s="542" t="s">
        <v>270</v>
      </c>
      <c r="B70" s="543"/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543"/>
      <c r="O70" s="543"/>
      <c r="P70" s="543"/>
      <c r="Q70" s="543"/>
      <c r="R70" s="543"/>
      <c r="S70" s="543"/>
      <c r="T70" s="543"/>
      <c r="U70" s="543"/>
      <c r="V70" s="543"/>
      <c r="W70" s="543"/>
      <c r="X70" s="543"/>
      <c r="Y70" s="543"/>
      <c r="Z70" s="543"/>
      <c r="AA70" s="543"/>
      <c r="AB70" s="543"/>
      <c r="AC70" s="543"/>
      <c r="AD70" s="543"/>
      <c r="AE70" s="543"/>
      <c r="AF70" s="543"/>
      <c r="AG70" s="543"/>
      <c r="AH70" s="543"/>
      <c r="AI70" s="543"/>
      <c r="AJ70" s="543"/>
      <c r="AK70" s="543"/>
      <c r="AL70" s="543"/>
      <c r="AM70" s="544"/>
      <c r="AN70" s="548" t="s">
        <v>359</v>
      </c>
      <c r="AO70" s="549"/>
      <c r="AP70" s="549"/>
      <c r="AQ70" s="549"/>
      <c r="AR70" s="549"/>
      <c r="AS70" s="549"/>
      <c r="AT70" s="549"/>
      <c r="AU70" s="549"/>
      <c r="AV70" s="549"/>
      <c r="AW70" s="549"/>
      <c r="AX70" s="549"/>
      <c r="AY70" s="549"/>
      <c r="AZ70" s="550"/>
      <c r="BA70" s="317" t="str">
        <f>IF(god="","","За "&amp;god&amp;" г.")</f>
        <v>За 2017 г.</v>
      </c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9"/>
      <c r="CR70" s="317" t="str">
        <f>IF(god="","","За "&amp;god-1&amp;" г.")</f>
        <v>За 2016 г.</v>
      </c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  <c r="DX70" s="318"/>
      <c r="DY70" s="318"/>
      <c r="DZ70" s="318"/>
      <c r="EA70" s="318"/>
      <c r="EB70" s="318"/>
      <c r="EC70" s="318"/>
      <c r="ED70" s="318"/>
      <c r="EE70" s="318"/>
      <c r="EF70" s="318"/>
      <c r="EG70" s="318"/>
      <c r="EH70" s="319"/>
    </row>
    <row r="71" spans="1:138" ht="3" customHeight="1" thickBot="1">
      <c r="A71" s="545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546"/>
      <c r="AJ71" s="546"/>
      <c r="AK71" s="546"/>
      <c r="AL71" s="546"/>
      <c r="AM71" s="547"/>
      <c r="AN71" s="551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3"/>
      <c r="BA71" s="605"/>
      <c r="BB71" s="606"/>
      <c r="BC71" s="606"/>
      <c r="BD71" s="606"/>
      <c r="BE71" s="606"/>
      <c r="BF71" s="606"/>
      <c r="BG71" s="606"/>
      <c r="BH71" s="606"/>
      <c r="BI71" s="606"/>
      <c r="BJ71" s="606"/>
      <c r="BK71" s="606"/>
      <c r="BL71" s="606"/>
      <c r="BM71" s="606"/>
      <c r="BN71" s="606"/>
      <c r="BO71" s="606"/>
      <c r="BP71" s="606"/>
      <c r="BQ71" s="606"/>
      <c r="BR71" s="606"/>
      <c r="BS71" s="606"/>
      <c r="BT71" s="606"/>
      <c r="BU71" s="606"/>
      <c r="BV71" s="606"/>
      <c r="BW71" s="606"/>
      <c r="BX71" s="606"/>
      <c r="BY71" s="606"/>
      <c r="BZ71" s="606"/>
      <c r="CA71" s="606"/>
      <c r="CB71" s="606"/>
      <c r="CC71" s="606"/>
      <c r="CD71" s="606"/>
      <c r="CE71" s="606"/>
      <c r="CF71" s="606"/>
      <c r="CG71" s="606"/>
      <c r="CH71" s="606"/>
      <c r="CI71" s="606"/>
      <c r="CJ71" s="606"/>
      <c r="CK71" s="606"/>
      <c r="CL71" s="606"/>
      <c r="CM71" s="606"/>
      <c r="CN71" s="606"/>
      <c r="CO71" s="606"/>
      <c r="CP71" s="606"/>
      <c r="CQ71" s="607"/>
      <c r="CR71" s="73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5"/>
    </row>
    <row r="72" spans="1:138" ht="52.5" customHeight="1">
      <c r="A72" s="66"/>
      <c r="B72" s="585" t="s">
        <v>422</v>
      </c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5"/>
      <c r="AL72" s="585"/>
      <c r="AM72" s="604"/>
      <c r="AN72" s="587">
        <v>5260</v>
      </c>
      <c r="AO72" s="587"/>
      <c r="AP72" s="587"/>
      <c r="AQ72" s="587"/>
      <c r="AR72" s="587"/>
      <c r="AS72" s="587"/>
      <c r="AT72" s="587"/>
      <c r="AU72" s="587"/>
      <c r="AV72" s="587"/>
      <c r="AW72" s="587"/>
      <c r="AX72" s="587"/>
      <c r="AY72" s="587"/>
      <c r="AZ72" s="587"/>
      <c r="BA72" s="601">
        <f>SUM(BA73:BA75)</f>
        <v>0</v>
      </c>
      <c r="BB72" s="602"/>
      <c r="BC72" s="602"/>
      <c r="BD72" s="602"/>
      <c r="BE72" s="602"/>
      <c r="BF72" s="602"/>
      <c r="BG72" s="602"/>
      <c r="BH72" s="602"/>
      <c r="BI72" s="602"/>
      <c r="BJ72" s="602"/>
      <c r="BK72" s="602"/>
      <c r="BL72" s="602"/>
      <c r="BM72" s="602"/>
      <c r="BN72" s="602"/>
      <c r="BO72" s="602"/>
      <c r="BP72" s="602"/>
      <c r="BQ72" s="602"/>
      <c r="BR72" s="602"/>
      <c r="BS72" s="602"/>
      <c r="BT72" s="602"/>
      <c r="BU72" s="602"/>
      <c r="BV72" s="602"/>
      <c r="BW72" s="602"/>
      <c r="BX72" s="602"/>
      <c r="BY72" s="602"/>
      <c r="BZ72" s="602"/>
      <c r="CA72" s="602"/>
      <c r="CB72" s="602"/>
      <c r="CC72" s="602"/>
      <c r="CD72" s="602"/>
      <c r="CE72" s="602"/>
      <c r="CF72" s="602"/>
      <c r="CG72" s="602"/>
      <c r="CH72" s="602"/>
      <c r="CI72" s="602"/>
      <c r="CJ72" s="602"/>
      <c r="CK72" s="602"/>
      <c r="CL72" s="602"/>
      <c r="CM72" s="602"/>
      <c r="CN72" s="602"/>
      <c r="CO72" s="602"/>
      <c r="CP72" s="602"/>
      <c r="CQ72" s="603"/>
      <c r="CR72" s="611">
        <f>SUM(CR73:CR75)</f>
        <v>0</v>
      </c>
      <c r="CS72" s="602"/>
      <c r="CT72" s="602"/>
      <c r="CU72" s="602"/>
      <c r="CV72" s="602"/>
      <c r="CW72" s="602"/>
      <c r="CX72" s="602"/>
      <c r="CY72" s="602"/>
      <c r="CZ72" s="602"/>
      <c r="DA72" s="602"/>
      <c r="DB72" s="602"/>
      <c r="DC72" s="602"/>
      <c r="DD72" s="602"/>
      <c r="DE72" s="602"/>
      <c r="DF72" s="602"/>
      <c r="DG72" s="602"/>
      <c r="DH72" s="602"/>
      <c r="DI72" s="602"/>
      <c r="DJ72" s="602"/>
      <c r="DK72" s="602"/>
      <c r="DL72" s="602"/>
      <c r="DM72" s="602"/>
      <c r="DN72" s="602"/>
      <c r="DO72" s="602"/>
      <c r="DP72" s="602"/>
      <c r="DQ72" s="602"/>
      <c r="DR72" s="602"/>
      <c r="DS72" s="602"/>
      <c r="DT72" s="602"/>
      <c r="DU72" s="602"/>
      <c r="DV72" s="602"/>
      <c r="DW72" s="602"/>
      <c r="DX72" s="602"/>
      <c r="DY72" s="602"/>
      <c r="DZ72" s="602"/>
      <c r="EA72" s="602"/>
      <c r="EB72" s="602"/>
      <c r="EC72" s="602"/>
      <c r="ED72" s="602"/>
      <c r="EE72" s="602"/>
      <c r="EF72" s="602"/>
      <c r="EG72" s="602"/>
      <c r="EH72" s="612"/>
    </row>
    <row r="73" spans="1:138" ht="13.5" customHeight="1">
      <c r="A73" s="66"/>
      <c r="B73" s="477" t="s">
        <v>360</v>
      </c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7"/>
      <c r="AC73" s="477"/>
      <c r="AD73" s="477"/>
      <c r="AE73" s="477"/>
      <c r="AF73" s="477"/>
      <c r="AG73" s="477"/>
      <c r="AH73" s="477"/>
      <c r="AI73" s="477"/>
      <c r="AJ73" s="477"/>
      <c r="AK73" s="477"/>
      <c r="AL73" s="477"/>
      <c r="AM73" s="477"/>
      <c r="AN73" s="477"/>
      <c r="AO73" s="477"/>
      <c r="AP73" s="477"/>
      <c r="AQ73" s="477"/>
      <c r="AR73" s="477"/>
      <c r="AS73" s="477"/>
      <c r="AT73" s="477"/>
      <c r="AU73" s="477"/>
      <c r="AV73" s="477"/>
      <c r="AW73" s="477"/>
      <c r="AX73" s="477"/>
      <c r="AY73" s="477"/>
      <c r="AZ73" s="478"/>
      <c r="BA73" s="83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5"/>
    </row>
    <row r="74" spans="1:138" ht="24" customHeight="1">
      <c r="A74" s="479">
        <v>0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1"/>
      <c r="AN74" s="482" t="s">
        <v>585</v>
      </c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4"/>
      <c r="BA74" s="485">
        <v>0</v>
      </c>
      <c r="BB74" s="486"/>
      <c r="BC74" s="486"/>
      <c r="BD74" s="486"/>
      <c r="BE74" s="486"/>
      <c r="BF74" s="486"/>
      <c r="BG74" s="486"/>
      <c r="BH74" s="486"/>
      <c r="BI74" s="486"/>
      <c r="BJ74" s="486"/>
      <c r="BK74" s="486"/>
      <c r="BL74" s="486"/>
      <c r="BM74" s="486"/>
      <c r="BN74" s="486"/>
      <c r="BO74" s="486"/>
      <c r="BP74" s="486"/>
      <c r="BQ74" s="486"/>
      <c r="BR74" s="486"/>
      <c r="BS74" s="486"/>
      <c r="BT74" s="486"/>
      <c r="BU74" s="486"/>
      <c r="BV74" s="486"/>
      <c r="BW74" s="486"/>
      <c r="BX74" s="486"/>
      <c r="BY74" s="486"/>
      <c r="BZ74" s="486"/>
      <c r="CA74" s="486"/>
      <c r="CB74" s="486"/>
      <c r="CC74" s="486"/>
      <c r="CD74" s="486"/>
      <c r="CE74" s="486"/>
      <c r="CF74" s="486"/>
      <c r="CG74" s="486"/>
      <c r="CH74" s="486"/>
      <c r="CI74" s="486"/>
      <c r="CJ74" s="486"/>
      <c r="CK74" s="486"/>
      <c r="CL74" s="486"/>
      <c r="CM74" s="486"/>
      <c r="CN74" s="486"/>
      <c r="CO74" s="486"/>
      <c r="CP74" s="486"/>
      <c r="CQ74" s="487"/>
      <c r="CR74" s="433">
        <v>0</v>
      </c>
      <c r="CS74" s="434"/>
      <c r="CT74" s="434"/>
      <c r="CU74" s="434"/>
      <c r="CV74" s="434"/>
      <c r="CW74" s="434"/>
      <c r="CX74" s="434"/>
      <c r="CY74" s="434"/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5"/>
    </row>
    <row r="75" spans="1:163" s="42" customFormat="1" ht="12.75">
      <c r="A75" s="469" t="s">
        <v>555</v>
      </c>
      <c r="B75" s="470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599"/>
      <c r="BB75" s="599"/>
      <c r="BC75" s="599"/>
      <c r="BD75" s="599"/>
      <c r="BE75" s="599"/>
      <c r="BF75" s="599"/>
      <c r="BG75" s="599"/>
      <c r="BH75" s="599"/>
      <c r="BI75" s="599"/>
      <c r="BJ75" s="599"/>
      <c r="BK75" s="599"/>
      <c r="BL75" s="599"/>
      <c r="BM75" s="599"/>
      <c r="BN75" s="599"/>
      <c r="BO75" s="599"/>
      <c r="BP75" s="599"/>
      <c r="BQ75" s="599"/>
      <c r="BR75" s="599"/>
      <c r="BS75" s="599"/>
      <c r="BT75" s="599"/>
      <c r="BU75" s="599"/>
      <c r="BV75" s="599"/>
      <c r="BW75" s="599"/>
      <c r="BX75" s="599"/>
      <c r="BY75" s="599"/>
      <c r="BZ75" s="599"/>
      <c r="CA75" s="599"/>
      <c r="CB75" s="599"/>
      <c r="CC75" s="599"/>
      <c r="CD75" s="599"/>
      <c r="CE75" s="599"/>
      <c r="CF75" s="599"/>
      <c r="CG75" s="599"/>
      <c r="CH75" s="599"/>
      <c r="CI75" s="599"/>
      <c r="CJ75" s="599"/>
      <c r="CK75" s="599"/>
      <c r="CL75" s="599"/>
      <c r="CM75" s="599"/>
      <c r="CN75" s="599"/>
      <c r="CO75" s="599"/>
      <c r="CP75" s="599"/>
      <c r="CQ75" s="599"/>
      <c r="CR75" s="599"/>
      <c r="CS75" s="599"/>
      <c r="CT75" s="599"/>
      <c r="CU75" s="599"/>
      <c r="CV75" s="599"/>
      <c r="CW75" s="599"/>
      <c r="CX75" s="599"/>
      <c r="CY75" s="599"/>
      <c r="CZ75" s="599"/>
      <c r="DA75" s="599"/>
      <c r="DB75" s="599"/>
      <c r="DC75" s="599"/>
      <c r="DD75" s="599"/>
      <c r="DE75" s="599"/>
      <c r="DF75" s="599"/>
      <c r="DG75" s="599"/>
      <c r="DH75" s="599"/>
      <c r="DI75" s="599"/>
      <c r="DJ75" s="599"/>
      <c r="DK75" s="599"/>
      <c r="DL75" s="599"/>
      <c r="DM75" s="599"/>
      <c r="DN75" s="599"/>
      <c r="DO75" s="599"/>
      <c r="DP75" s="599"/>
      <c r="DQ75" s="599"/>
      <c r="DR75" s="599"/>
      <c r="DS75" s="599"/>
      <c r="DT75" s="599"/>
      <c r="DU75" s="599"/>
      <c r="DV75" s="599"/>
      <c r="DW75" s="599"/>
      <c r="DX75" s="599"/>
      <c r="DY75" s="599"/>
      <c r="DZ75" s="599"/>
      <c r="EA75" s="599"/>
      <c r="EB75" s="599"/>
      <c r="EC75" s="599"/>
      <c r="ED75" s="599"/>
      <c r="EE75" s="599"/>
      <c r="EF75" s="599"/>
      <c r="EG75" s="599"/>
      <c r="EH75" s="600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1:138" ht="52.5" customHeight="1">
      <c r="A76" s="66"/>
      <c r="B76" s="488" t="s">
        <v>423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9"/>
      <c r="AN76" s="490" t="s">
        <v>424</v>
      </c>
      <c r="AO76" s="490"/>
      <c r="AP76" s="490"/>
      <c r="AQ76" s="490"/>
      <c r="AR76" s="490"/>
      <c r="AS76" s="490"/>
      <c r="AT76" s="490"/>
      <c r="AU76" s="490"/>
      <c r="AV76" s="490"/>
      <c r="AW76" s="490"/>
      <c r="AX76" s="490"/>
      <c r="AY76" s="490"/>
      <c r="AZ76" s="490"/>
      <c r="BA76" s="472">
        <f>SUM(BA77:BA79)</f>
        <v>0</v>
      </c>
      <c r="BB76" s="473"/>
      <c r="BC76" s="473"/>
      <c r="BD76" s="473"/>
      <c r="BE76" s="473"/>
      <c r="BF76" s="473"/>
      <c r="BG76" s="473"/>
      <c r="BH76" s="473"/>
      <c r="BI76" s="473"/>
      <c r="BJ76" s="473"/>
      <c r="BK76" s="473"/>
      <c r="BL76" s="473"/>
      <c r="BM76" s="473"/>
      <c r="BN76" s="473"/>
      <c r="BO76" s="473"/>
      <c r="BP76" s="473"/>
      <c r="BQ76" s="473"/>
      <c r="BR76" s="473"/>
      <c r="BS76" s="473"/>
      <c r="BT76" s="473"/>
      <c r="BU76" s="473"/>
      <c r="BV76" s="473"/>
      <c r="BW76" s="473"/>
      <c r="BX76" s="473"/>
      <c r="BY76" s="473"/>
      <c r="BZ76" s="473"/>
      <c r="CA76" s="473"/>
      <c r="CB76" s="473"/>
      <c r="CC76" s="473"/>
      <c r="CD76" s="473"/>
      <c r="CE76" s="473"/>
      <c r="CF76" s="473"/>
      <c r="CG76" s="473"/>
      <c r="CH76" s="473"/>
      <c r="CI76" s="473"/>
      <c r="CJ76" s="473"/>
      <c r="CK76" s="473"/>
      <c r="CL76" s="473"/>
      <c r="CM76" s="473"/>
      <c r="CN76" s="473"/>
      <c r="CO76" s="473"/>
      <c r="CP76" s="473"/>
      <c r="CQ76" s="474"/>
      <c r="CR76" s="475">
        <f>SUM(CR77:CR79)</f>
        <v>0</v>
      </c>
      <c r="CS76" s="473"/>
      <c r="CT76" s="473"/>
      <c r="CU76" s="473"/>
      <c r="CV76" s="473"/>
      <c r="CW76" s="473"/>
      <c r="CX76" s="473"/>
      <c r="CY76" s="473"/>
      <c r="CZ76" s="473"/>
      <c r="DA76" s="473"/>
      <c r="DB76" s="473"/>
      <c r="DC76" s="473"/>
      <c r="DD76" s="473"/>
      <c r="DE76" s="473"/>
      <c r="DF76" s="473"/>
      <c r="DG76" s="473"/>
      <c r="DH76" s="473"/>
      <c r="DI76" s="473"/>
      <c r="DJ76" s="473"/>
      <c r="DK76" s="473"/>
      <c r="DL76" s="473"/>
      <c r="DM76" s="473"/>
      <c r="DN76" s="473"/>
      <c r="DO76" s="473"/>
      <c r="DP76" s="473"/>
      <c r="DQ76" s="473"/>
      <c r="DR76" s="473"/>
      <c r="DS76" s="473"/>
      <c r="DT76" s="473"/>
      <c r="DU76" s="473"/>
      <c r="DV76" s="473"/>
      <c r="DW76" s="473"/>
      <c r="DX76" s="473"/>
      <c r="DY76" s="473"/>
      <c r="DZ76" s="473"/>
      <c r="EA76" s="473"/>
      <c r="EB76" s="473"/>
      <c r="EC76" s="473"/>
      <c r="ED76" s="473"/>
      <c r="EE76" s="473"/>
      <c r="EF76" s="473"/>
      <c r="EG76" s="473"/>
      <c r="EH76" s="476"/>
    </row>
    <row r="77" spans="1:138" ht="13.5" customHeight="1">
      <c r="A77" s="66"/>
      <c r="B77" s="477" t="s">
        <v>360</v>
      </c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8"/>
      <c r="BA77" s="83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5"/>
    </row>
    <row r="78" spans="1:138" ht="24" customHeight="1">
      <c r="A78" s="479">
        <v>0</v>
      </c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0"/>
      <c r="AL78" s="480"/>
      <c r="AM78" s="481"/>
      <c r="AN78" s="482"/>
      <c r="AO78" s="483"/>
      <c r="AP78" s="483"/>
      <c r="AQ78" s="483"/>
      <c r="AR78" s="483"/>
      <c r="AS78" s="483"/>
      <c r="AT78" s="483"/>
      <c r="AU78" s="483"/>
      <c r="AV78" s="483"/>
      <c r="AW78" s="483"/>
      <c r="AX78" s="483"/>
      <c r="AY78" s="483"/>
      <c r="AZ78" s="484"/>
      <c r="BA78" s="485">
        <v>0</v>
      </c>
      <c r="BB78" s="486"/>
      <c r="BC78" s="486"/>
      <c r="BD78" s="486"/>
      <c r="BE78" s="486"/>
      <c r="BF78" s="486"/>
      <c r="BG78" s="486"/>
      <c r="BH78" s="486"/>
      <c r="BI78" s="486"/>
      <c r="BJ78" s="486"/>
      <c r="BK78" s="486"/>
      <c r="BL78" s="486"/>
      <c r="BM78" s="486"/>
      <c r="BN78" s="486"/>
      <c r="BO78" s="486"/>
      <c r="BP78" s="486"/>
      <c r="BQ78" s="486"/>
      <c r="BR78" s="486"/>
      <c r="BS78" s="486"/>
      <c r="BT78" s="486"/>
      <c r="BU78" s="486"/>
      <c r="BV78" s="486"/>
      <c r="BW78" s="486"/>
      <c r="BX78" s="486"/>
      <c r="BY78" s="486"/>
      <c r="BZ78" s="486"/>
      <c r="CA78" s="486"/>
      <c r="CB78" s="486"/>
      <c r="CC78" s="486"/>
      <c r="CD78" s="486"/>
      <c r="CE78" s="486"/>
      <c r="CF78" s="486"/>
      <c r="CG78" s="486"/>
      <c r="CH78" s="486"/>
      <c r="CI78" s="486"/>
      <c r="CJ78" s="486"/>
      <c r="CK78" s="486"/>
      <c r="CL78" s="486"/>
      <c r="CM78" s="486"/>
      <c r="CN78" s="486"/>
      <c r="CO78" s="486"/>
      <c r="CP78" s="486"/>
      <c r="CQ78" s="487"/>
      <c r="CR78" s="433">
        <v>0</v>
      </c>
      <c r="CS78" s="434"/>
      <c r="CT78" s="434"/>
      <c r="CU78" s="434"/>
      <c r="CV78" s="434"/>
      <c r="CW78" s="434"/>
      <c r="CX78" s="434"/>
      <c r="CY78" s="434"/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5"/>
    </row>
    <row r="79" spans="1:163" s="42" customFormat="1" ht="12.75">
      <c r="A79" s="469" t="s">
        <v>555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70"/>
      <c r="BD79" s="470"/>
      <c r="BE79" s="470"/>
      <c r="BF79" s="470"/>
      <c r="BG79" s="470"/>
      <c r="BH79" s="470"/>
      <c r="BI79" s="470"/>
      <c r="BJ79" s="470"/>
      <c r="BK79" s="470"/>
      <c r="BL79" s="470"/>
      <c r="BM79" s="470"/>
      <c r="BN79" s="470"/>
      <c r="BO79" s="470"/>
      <c r="BP79" s="470"/>
      <c r="BQ79" s="470"/>
      <c r="BR79" s="470"/>
      <c r="BS79" s="470"/>
      <c r="BT79" s="470"/>
      <c r="BU79" s="470"/>
      <c r="BV79" s="470"/>
      <c r="BW79" s="470"/>
      <c r="BX79" s="470"/>
      <c r="BY79" s="470"/>
      <c r="BZ79" s="470"/>
      <c r="CA79" s="470"/>
      <c r="CB79" s="470"/>
      <c r="CC79" s="470"/>
      <c r="CD79" s="470"/>
      <c r="CE79" s="470"/>
      <c r="CF79" s="470"/>
      <c r="CG79" s="470"/>
      <c r="CH79" s="470"/>
      <c r="CI79" s="470"/>
      <c r="CJ79" s="470"/>
      <c r="CK79" s="470"/>
      <c r="CL79" s="470"/>
      <c r="CM79" s="470"/>
      <c r="CN79" s="470"/>
      <c r="CO79" s="470"/>
      <c r="CP79" s="470"/>
      <c r="CQ79" s="470"/>
      <c r="CR79" s="470"/>
      <c r="CS79" s="470"/>
      <c r="CT79" s="470"/>
      <c r="CU79" s="470"/>
      <c r="CV79" s="470"/>
      <c r="CW79" s="470"/>
      <c r="CX79" s="470"/>
      <c r="CY79" s="470"/>
      <c r="CZ79" s="470"/>
      <c r="DA79" s="470"/>
      <c r="DB79" s="470"/>
      <c r="DC79" s="470"/>
      <c r="DD79" s="470"/>
      <c r="DE79" s="470"/>
      <c r="DF79" s="470"/>
      <c r="DG79" s="470"/>
      <c r="DH79" s="470"/>
      <c r="DI79" s="470"/>
      <c r="DJ79" s="470"/>
      <c r="DK79" s="470"/>
      <c r="DL79" s="470"/>
      <c r="DM79" s="470"/>
      <c r="DN79" s="470"/>
      <c r="DO79" s="470"/>
      <c r="DP79" s="470"/>
      <c r="DQ79" s="470"/>
      <c r="DR79" s="470"/>
      <c r="DS79" s="470"/>
      <c r="DT79" s="470"/>
      <c r="DU79" s="470"/>
      <c r="DV79" s="470"/>
      <c r="DW79" s="470"/>
      <c r="DX79" s="470"/>
      <c r="DY79" s="470"/>
      <c r="DZ79" s="470"/>
      <c r="EA79" s="470"/>
      <c r="EB79" s="470"/>
      <c r="EC79" s="470"/>
      <c r="ED79" s="470"/>
      <c r="EE79" s="470"/>
      <c r="EF79" s="470"/>
      <c r="EG79" s="470"/>
      <c r="EH79" s="471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="61" customFormat="1" ht="15.75" customHeight="1">
      <c r="FG80" s="62" t="s">
        <v>425</v>
      </c>
    </row>
    <row r="81" spans="1:138" s="77" customFormat="1" ht="14.25">
      <c r="A81" s="491" t="s">
        <v>426</v>
      </c>
      <c r="B81" s="491"/>
      <c r="C81" s="491"/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1"/>
      <c r="Z81" s="491"/>
      <c r="AA81" s="491"/>
      <c r="AB81" s="491"/>
      <c r="AC81" s="491"/>
      <c r="AD81" s="491"/>
      <c r="AE81" s="491"/>
      <c r="AF81" s="491"/>
      <c r="AG81" s="491"/>
      <c r="AH81" s="491"/>
      <c r="AI81" s="491"/>
      <c r="AJ81" s="491"/>
      <c r="AK81" s="491"/>
      <c r="AL81" s="491"/>
      <c r="AM81" s="491"/>
      <c r="AN81" s="491"/>
      <c r="AO81" s="491"/>
      <c r="AP81" s="491"/>
      <c r="AQ81" s="491"/>
      <c r="AR81" s="491"/>
      <c r="AS81" s="491"/>
      <c r="AT81" s="491"/>
      <c r="AU81" s="491"/>
      <c r="AV81" s="491"/>
      <c r="AW81" s="491"/>
      <c r="AX81" s="491"/>
      <c r="AY81" s="491"/>
      <c r="AZ81" s="491"/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491"/>
      <c r="BL81" s="491"/>
      <c r="BM81" s="491"/>
      <c r="BN81" s="491"/>
      <c r="BO81" s="491"/>
      <c r="BP81" s="491"/>
      <c r="BQ81" s="491"/>
      <c r="BR81" s="491"/>
      <c r="BS81" s="491"/>
      <c r="BT81" s="491"/>
      <c r="BU81" s="491"/>
      <c r="BV81" s="491"/>
      <c r="BW81" s="491"/>
      <c r="BX81" s="491"/>
      <c r="BY81" s="491"/>
      <c r="BZ81" s="491"/>
      <c r="CA81" s="491"/>
      <c r="CB81" s="491"/>
      <c r="CC81" s="491"/>
      <c r="CD81" s="491"/>
      <c r="CE81" s="491"/>
      <c r="CF81" s="491"/>
      <c r="CG81" s="491"/>
      <c r="CH81" s="491"/>
      <c r="CI81" s="491"/>
      <c r="CJ81" s="491"/>
      <c r="CK81" s="491"/>
      <c r="CL81" s="491"/>
      <c r="CM81" s="491"/>
      <c r="CN81" s="491"/>
      <c r="CO81" s="491"/>
      <c r="CP81" s="491"/>
      <c r="CQ81" s="491"/>
      <c r="CR81" s="491"/>
      <c r="CS81" s="491"/>
      <c r="CT81" s="491"/>
      <c r="CU81" s="491"/>
      <c r="CV81" s="491"/>
      <c r="CW81" s="491"/>
      <c r="CX81" s="491"/>
      <c r="CY81" s="491"/>
      <c r="CZ81" s="491"/>
      <c r="DA81" s="491"/>
      <c r="DB81" s="491"/>
      <c r="DC81" s="491"/>
      <c r="DD81" s="491"/>
      <c r="DE81" s="491"/>
      <c r="DF81" s="491"/>
      <c r="DG81" s="491"/>
      <c r="DH81" s="491"/>
      <c r="DI81" s="491"/>
      <c r="DJ81" s="491"/>
      <c r="DK81" s="491"/>
      <c r="DL81" s="491"/>
      <c r="DM81" s="491"/>
      <c r="DN81" s="491"/>
      <c r="DO81" s="491"/>
      <c r="DP81" s="491"/>
      <c r="DQ81" s="491"/>
      <c r="DR81" s="491"/>
      <c r="DS81" s="491"/>
      <c r="DT81" s="491"/>
      <c r="DU81" s="491"/>
      <c r="DV81" s="491"/>
      <c r="DW81" s="491"/>
      <c r="DX81" s="491"/>
      <c r="DY81" s="491"/>
      <c r="DZ81" s="491"/>
      <c r="EA81" s="491"/>
      <c r="EB81" s="491"/>
      <c r="EC81" s="491"/>
      <c r="ED81" s="491"/>
      <c r="EE81" s="491"/>
      <c r="EF81" s="491"/>
      <c r="EG81" s="491"/>
      <c r="EH81" s="491"/>
    </row>
    <row r="83" spans="1:138" s="61" customFormat="1" ht="13.5" customHeight="1">
      <c r="A83" s="548" t="s">
        <v>270</v>
      </c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50"/>
      <c r="AN83" s="618" t="s">
        <v>359</v>
      </c>
      <c r="AO83" s="618"/>
      <c r="AP83" s="618"/>
      <c r="AQ83" s="618"/>
      <c r="AR83" s="618"/>
      <c r="AS83" s="618"/>
      <c r="AT83" s="618"/>
      <c r="AU83" s="618"/>
      <c r="AV83" s="618"/>
      <c r="AW83" s="618"/>
      <c r="AX83" s="618"/>
      <c r="AY83" s="618"/>
      <c r="AZ83" s="618"/>
      <c r="BA83" s="618"/>
      <c r="BB83" s="215" t="s">
        <v>385</v>
      </c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7"/>
      <c r="CE83" s="215" t="s">
        <v>385</v>
      </c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7"/>
      <c r="DG83" s="215" t="s">
        <v>385</v>
      </c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7"/>
    </row>
    <row r="84" spans="1:138" s="61" customFormat="1" ht="14.25" customHeight="1">
      <c r="A84" s="608"/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  <c r="O84" s="609"/>
      <c r="P84" s="609"/>
      <c r="Q84" s="609"/>
      <c r="R84" s="609"/>
      <c r="S84" s="609"/>
      <c r="T84" s="609"/>
      <c r="U84" s="609"/>
      <c r="V84" s="609"/>
      <c r="W84" s="609"/>
      <c r="X84" s="609"/>
      <c r="Y84" s="609"/>
      <c r="Z84" s="609"/>
      <c r="AA84" s="609"/>
      <c r="AB84" s="609"/>
      <c r="AC84" s="609"/>
      <c r="AD84" s="609"/>
      <c r="AE84" s="609"/>
      <c r="AF84" s="609"/>
      <c r="AG84" s="609"/>
      <c r="AH84" s="609"/>
      <c r="AI84" s="609"/>
      <c r="AJ84" s="609"/>
      <c r="AK84" s="609"/>
      <c r="AL84" s="609"/>
      <c r="AM84" s="610"/>
      <c r="AN84" s="618"/>
      <c r="AO84" s="618"/>
      <c r="AP84" s="618"/>
      <c r="AQ84" s="618"/>
      <c r="AR84" s="618"/>
      <c r="AS84" s="618"/>
      <c r="AT84" s="618"/>
      <c r="AU84" s="618"/>
      <c r="AV84" s="618"/>
      <c r="AW84" s="618"/>
      <c r="AX84" s="618"/>
      <c r="AY84" s="618"/>
      <c r="AZ84" s="618"/>
      <c r="BA84" s="618"/>
      <c r="BB84" s="320" t="str">
        <f>IF(god="","",god&amp;" г.")</f>
        <v>2017 г.</v>
      </c>
      <c r="BC84" s="321"/>
      <c r="BD84" s="321"/>
      <c r="BE84" s="321"/>
      <c r="BF84" s="321"/>
      <c r="BG84" s="321"/>
      <c r="BH84" s="321"/>
      <c r="BI84" s="321"/>
      <c r="BJ84" s="321"/>
      <c r="BK84" s="321"/>
      <c r="BL84" s="321"/>
      <c r="BM84" s="321"/>
      <c r="BN84" s="321"/>
      <c r="BO84" s="321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1"/>
      <c r="CB84" s="321"/>
      <c r="CC84" s="321"/>
      <c r="CD84" s="322"/>
      <c r="CE84" s="320" t="str">
        <f>IF(god="","",god-1&amp;" г.")</f>
        <v>2016 г.</v>
      </c>
      <c r="CF84" s="321"/>
      <c r="CG84" s="321"/>
      <c r="CH84" s="321"/>
      <c r="CI84" s="321"/>
      <c r="CJ84" s="321"/>
      <c r="CK84" s="321"/>
      <c r="CL84" s="321"/>
      <c r="CM84" s="321"/>
      <c r="CN84" s="321"/>
      <c r="CO84" s="321"/>
      <c r="CP84" s="321"/>
      <c r="CQ84" s="321"/>
      <c r="CR84" s="321"/>
      <c r="CS84" s="321"/>
      <c r="CT84" s="321"/>
      <c r="CU84" s="321"/>
      <c r="CV84" s="321"/>
      <c r="CW84" s="321"/>
      <c r="CX84" s="321"/>
      <c r="CY84" s="321"/>
      <c r="CZ84" s="321"/>
      <c r="DA84" s="321"/>
      <c r="DB84" s="321"/>
      <c r="DC84" s="321"/>
      <c r="DD84" s="321"/>
      <c r="DE84" s="321"/>
      <c r="DF84" s="322"/>
      <c r="DG84" s="320" t="str">
        <f>IF(god="","",god-2&amp;" г.")</f>
        <v>2015 г.</v>
      </c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  <c r="DU84" s="321"/>
      <c r="DV84" s="321"/>
      <c r="DW84" s="321"/>
      <c r="DX84" s="321"/>
      <c r="DY84" s="321"/>
      <c r="DZ84" s="321"/>
      <c r="EA84" s="321"/>
      <c r="EB84" s="321"/>
      <c r="EC84" s="321"/>
      <c r="ED84" s="321"/>
      <c r="EE84" s="321"/>
      <c r="EF84" s="321"/>
      <c r="EG84" s="321"/>
      <c r="EH84" s="322"/>
    </row>
    <row r="85" spans="1:138" s="61" customFormat="1" ht="6" customHeight="1" thickBot="1">
      <c r="A85" s="551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3"/>
      <c r="AN85" s="618"/>
      <c r="AO85" s="618"/>
      <c r="AP85" s="618"/>
      <c r="AQ85" s="618"/>
      <c r="AR85" s="618"/>
      <c r="AS85" s="618"/>
      <c r="AT85" s="618"/>
      <c r="AU85" s="618"/>
      <c r="AV85" s="618"/>
      <c r="AW85" s="618"/>
      <c r="AX85" s="618"/>
      <c r="AY85" s="618"/>
      <c r="AZ85" s="618"/>
      <c r="BA85" s="618"/>
      <c r="BB85" s="605"/>
      <c r="BC85" s="606"/>
      <c r="BD85" s="606"/>
      <c r="BE85" s="606"/>
      <c r="BF85" s="606"/>
      <c r="BG85" s="606"/>
      <c r="BH85" s="606"/>
      <c r="BI85" s="606"/>
      <c r="BJ85" s="606"/>
      <c r="BK85" s="606"/>
      <c r="BL85" s="606"/>
      <c r="BM85" s="606"/>
      <c r="BN85" s="606"/>
      <c r="BO85" s="606"/>
      <c r="BP85" s="606"/>
      <c r="BQ85" s="606"/>
      <c r="BR85" s="606"/>
      <c r="BS85" s="606"/>
      <c r="BT85" s="606"/>
      <c r="BU85" s="606"/>
      <c r="BV85" s="606"/>
      <c r="BW85" s="606"/>
      <c r="BX85" s="606"/>
      <c r="BY85" s="606"/>
      <c r="BZ85" s="606"/>
      <c r="CA85" s="606"/>
      <c r="CB85" s="606"/>
      <c r="CC85" s="606"/>
      <c r="CD85" s="607"/>
      <c r="CE85" s="605"/>
      <c r="CF85" s="606"/>
      <c r="CG85" s="606"/>
      <c r="CH85" s="606"/>
      <c r="CI85" s="606"/>
      <c r="CJ85" s="606"/>
      <c r="CK85" s="606"/>
      <c r="CL85" s="606"/>
      <c r="CM85" s="606"/>
      <c r="CN85" s="606"/>
      <c r="CO85" s="606"/>
      <c r="CP85" s="606"/>
      <c r="CQ85" s="606"/>
      <c r="CR85" s="606"/>
      <c r="CS85" s="606"/>
      <c r="CT85" s="606"/>
      <c r="CU85" s="606"/>
      <c r="CV85" s="606"/>
      <c r="CW85" s="606"/>
      <c r="CX85" s="606"/>
      <c r="CY85" s="606"/>
      <c r="CZ85" s="606"/>
      <c r="DA85" s="606"/>
      <c r="DB85" s="606"/>
      <c r="DC85" s="606"/>
      <c r="DD85" s="606"/>
      <c r="DE85" s="606"/>
      <c r="DF85" s="607"/>
      <c r="DG85" s="605"/>
      <c r="DH85" s="606"/>
      <c r="DI85" s="606"/>
      <c r="DJ85" s="606"/>
      <c r="DK85" s="606"/>
      <c r="DL85" s="606"/>
      <c r="DM85" s="606"/>
      <c r="DN85" s="606"/>
      <c r="DO85" s="606"/>
      <c r="DP85" s="606"/>
      <c r="DQ85" s="606"/>
      <c r="DR85" s="606"/>
      <c r="DS85" s="606"/>
      <c r="DT85" s="606"/>
      <c r="DU85" s="606"/>
      <c r="DV85" s="606"/>
      <c r="DW85" s="606"/>
      <c r="DX85" s="606"/>
      <c r="DY85" s="606"/>
      <c r="DZ85" s="606"/>
      <c r="EA85" s="606"/>
      <c r="EB85" s="606"/>
      <c r="EC85" s="606"/>
      <c r="ED85" s="606"/>
      <c r="EE85" s="606"/>
      <c r="EF85" s="606"/>
      <c r="EG85" s="606"/>
      <c r="EH85" s="607"/>
    </row>
    <row r="86" spans="1:138" s="61" customFormat="1" ht="30" customHeight="1">
      <c r="A86" s="70"/>
      <c r="B86" s="477" t="s">
        <v>427</v>
      </c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587" t="s">
        <v>428</v>
      </c>
      <c r="AO86" s="587"/>
      <c r="AP86" s="587"/>
      <c r="AQ86" s="587"/>
      <c r="AR86" s="587"/>
      <c r="AS86" s="587"/>
      <c r="AT86" s="587"/>
      <c r="AU86" s="587"/>
      <c r="AV86" s="587"/>
      <c r="AW86" s="587"/>
      <c r="AX86" s="587"/>
      <c r="AY86" s="587"/>
      <c r="AZ86" s="587"/>
      <c r="BA86" s="587"/>
      <c r="BB86" s="613">
        <v>0</v>
      </c>
      <c r="BC86" s="614"/>
      <c r="BD86" s="614"/>
      <c r="BE86" s="614"/>
      <c r="BF86" s="614"/>
      <c r="BG86" s="614"/>
      <c r="BH86" s="614"/>
      <c r="BI86" s="614"/>
      <c r="BJ86" s="614"/>
      <c r="BK86" s="614"/>
      <c r="BL86" s="614"/>
      <c r="BM86" s="614"/>
      <c r="BN86" s="614"/>
      <c r="BO86" s="614"/>
      <c r="BP86" s="614"/>
      <c r="BQ86" s="614"/>
      <c r="BR86" s="614"/>
      <c r="BS86" s="614"/>
      <c r="BT86" s="614"/>
      <c r="BU86" s="614"/>
      <c r="BV86" s="614"/>
      <c r="BW86" s="614"/>
      <c r="BX86" s="614"/>
      <c r="BY86" s="614"/>
      <c r="BZ86" s="614"/>
      <c r="CA86" s="614"/>
      <c r="CB86" s="614"/>
      <c r="CC86" s="614"/>
      <c r="CD86" s="615"/>
      <c r="CE86" s="616">
        <v>0</v>
      </c>
      <c r="CF86" s="614"/>
      <c r="CG86" s="614"/>
      <c r="CH86" s="614"/>
      <c r="CI86" s="614"/>
      <c r="CJ86" s="614"/>
      <c r="CK86" s="614"/>
      <c r="CL86" s="614"/>
      <c r="CM86" s="614"/>
      <c r="CN86" s="614"/>
      <c r="CO86" s="614"/>
      <c r="CP86" s="614"/>
      <c r="CQ86" s="614"/>
      <c r="CR86" s="614"/>
      <c r="CS86" s="614"/>
      <c r="CT86" s="614"/>
      <c r="CU86" s="614"/>
      <c r="CV86" s="614"/>
      <c r="CW86" s="614"/>
      <c r="CX86" s="614"/>
      <c r="CY86" s="614"/>
      <c r="CZ86" s="614"/>
      <c r="DA86" s="614"/>
      <c r="DB86" s="614"/>
      <c r="DC86" s="614"/>
      <c r="DD86" s="614"/>
      <c r="DE86" s="614"/>
      <c r="DF86" s="615"/>
      <c r="DG86" s="616">
        <v>37</v>
      </c>
      <c r="DH86" s="614"/>
      <c r="DI86" s="614"/>
      <c r="DJ86" s="614"/>
      <c r="DK86" s="614"/>
      <c r="DL86" s="614"/>
      <c r="DM86" s="614"/>
      <c r="DN86" s="614"/>
      <c r="DO86" s="614"/>
      <c r="DP86" s="614"/>
      <c r="DQ86" s="614"/>
      <c r="DR86" s="614"/>
      <c r="DS86" s="614"/>
      <c r="DT86" s="614"/>
      <c r="DU86" s="614"/>
      <c r="DV86" s="614"/>
      <c r="DW86" s="614"/>
      <c r="DX86" s="614"/>
      <c r="DY86" s="614"/>
      <c r="DZ86" s="614"/>
      <c r="EA86" s="614"/>
      <c r="EB86" s="614"/>
      <c r="EC86" s="614"/>
      <c r="ED86" s="614"/>
      <c r="EE86" s="614"/>
      <c r="EF86" s="614"/>
      <c r="EG86" s="614"/>
      <c r="EH86" s="617"/>
    </row>
    <row r="87" spans="1:138" s="61" customFormat="1" ht="30" customHeight="1">
      <c r="A87" s="78"/>
      <c r="B87" s="585" t="s">
        <v>429</v>
      </c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585"/>
      <c r="U87" s="585"/>
      <c r="V87" s="585"/>
      <c r="W87" s="585"/>
      <c r="X87" s="585"/>
      <c r="Y87" s="585"/>
      <c r="Z87" s="585"/>
      <c r="AA87" s="585"/>
      <c r="AB87" s="585"/>
      <c r="AC87" s="585"/>
      <c r="AD87" s="585"/>
      <c r="AE87" s="585"/>
      <c r="AF87" s="585"/>
      <c r="AG87" s="585"/>
      <c r="AH87" s="585"/>
      <c r="AI87" s="585"/>
      <c r="AJ87" s="585"/>
      <c r="AK87" s="585"/>
      <c r="AL87" s="585"/>
      <c r="AM87" s="585"/>
      <c r="AN87" s="587" t="s">
        <v>430</v>
      </c>
      <c r="AO87" s="587"/>
      <c r="AP87" s="587"/>
      <c r="AQ87" s="587"/>
      <c r="AR87" s="587"/>
      <c r="AS87" s="587"/>
      <c r="AT87" s="587"/>
      <c r="AU87" s="587"/>
      <c r="AV87" s="587"/>
      <c r="AW87" s="587"/>
      <c r="AX87" s="587"/>
      <c r="AY87" s="587"/>
      <c r="AZ87" s="587"/>
      <c r="BA87" s="587"/>
      <c r="BB87" s="448">
        <v>0</v>
      </c>
      <c r="BC87" s="431"/>
      <c r="BD87" s="431"/>
      <c r="BE87" s="431"/>
      <c r="BF87" s="431"/>
      <c r="BG87" s="431"/>
      <c r="BH87" s="431"/>
      <c r="BI87" s="431"/>
      <c r="BJ87" s="431"/>
      <c r="BK87" s="431"/>
      <c r="BL87" s="431"/>
      <c r="BM87" s="431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1"/>
      <c r="CB87" s="431"/>
      <c r="CC87" s="431"/>
      <c r="CD87" s="449"/>
      <c r="CE87" s="430">
        <v>0</v>
      </c>
      <c r="CF87" s="431"/>
      <c r="CG87" s="431"/>
      <c r="CH87" s="431"/>
      <c r="CI87" s="431"/>
      <c r="CJ87" s="431"/>
      <c r="CK87" s="431"/>
      <c r="CL87" s="431"/>
      <c r="CM87" s="431"/>
      <c r="CN87" s="431"/>
      <c r="CO87" s="431"/>
      <c r="CP87" s="431"/>
      <c r="CQ87" s="431"/>
      <c r="CR87" s="431"/>
      <c r="CS87" s="431"/>
      <c r="CT87" s="431"/>
      <c r="CU87" s="431"/>
      <c r="CV87" s="431"/>
      <c r="CW87" s="431"/>
      <c r="CX87" s="431"/>
      <c r="CY87" s="431"/>
      <c r="CZ87" s="431"/>
      <c r="DA87" s="431"/>
      <c r="DB87" s="431"/>
      <c r="DC87" s="431"/>
      <c r="DD87" s="431"/>
      <c r="DE87" s="431"/>
      <c r="DF87" s="449"/>
      <c r="DG87" s="430">
        <v>0</v>
      </c>
      <c r="DH87" s="431"/>
      <c r="DI87" s="431"/>
      <c r="DJ87" s="431"/>
      <c r="DK87" s="431"/>
      <c r="DL87" s="431"/>
      <c r="DM87" s="431"/>
      <c r="DN87" s="431"/>
      <c r="DO87" s="431"/>
      <c r="DP87" s="431"/>
      <c r="DQ87" s="431"/>
      <c r="DR87" s="431"/>
      <c r="DS87" s="431"/>
      <c r="DT87" s="431"/>
      <c r="DU87" s="431"/>
      <c r="DV87" s="431"/>
      <c r="DW87" s="431"/>
      <c r="DX87" s="431"/>
      <c r="DY87" s="431"/>
      <c r="DZ87" s="431"/>
      <c r="EA87" s="431"/>
      <c r="EB87" s="431"/>
      <c r="EC87" s="431"/>
      <c r="ED87" s="431"/>
      <c r="EE87" s="431"/>
      <c r="EF87" s="431"/>
      <c r="EG87" s="431"/>
      <c r="EH87" s="432"/>
    </row>
    <row r="88" spans="1:138" s="61" customFormat="1" ht="30" customHeight="1">
      <c r="A88" s="70"/>
      <c r="B88" s="477" t="s">
        <v>431</v>
      </c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7"/>
      <c r="AL88" s="477"/>
      <c r="AM88" s="477"/>
      <c r="AN88" s="587" t="s">
        <v>432</v>
      </c>
      <c r="AO88" s="587"/>
      <c r="AP88" s="587"/>
      <c r="AQ88" s="587"/>
      <c r="AR88" s="587"/>
      <c r="AS88" s="587"/>
      <c r="AT88" s="587"/>
      <c r="AU88" s="587"/>
      <c r="AV88" s="587"/>
      <c r="AW88" s="587"/>
      <c r="AX88" s="587"/>
      <c r="AY88" s="587"/>
      <c r="AZ88" s="587"/>
      <c r="BA88" s="587"/>
      <c r="BB88" s="619">
        <v>0</v>
      </c>
      <c r="BC88" s="620"/>
      <c r="BD88" s="620"/>
      <c r="BE88" s="620"/>
      <c r="BF88" s="620"/>
      <c r="BG88" s="620"/>
      <c r="BH88" s="620"/>
      <c r="BI88" s="620"/>
      <c r="BJ88" s="620"/>
      <c r="BK88" s="620"/>
      <c r="BL88" s="620"/>
      <c r="BM88" s="620"/>
      <c r="BN88" s="620"/>
      <c r="BO88" s="620"/>
      <c r="BP88" s="620"/>
      <c r="BQ88" s="620"/>
      <c r="BR88" s="620"/>
      <c r="BS88" s="620"/>
      <c r="BT88" s="620"/>
      <c r="BU88" s="620"/>
      <c r="BV88" s="620"/>
      <c r="BW88" s="620"/>
      <c r="BX88" s="620"/>
      <c r="BY88" s="620"/>
      <c r="BZ88" s="620"/>
      <c r="CA88" s="620"/>
      <c r="CB88" s="620"/>
      <c r="CC88" s="620"/>
      <c r="CD88" s="621"/>
      <c r="CE88" s="622">
        <v>0</v>
      </c>
      <c r="CF88" s="620"/>
      <c r="CG88" s="620"/>
      <c r="CH88" s="620"/>
      <c r="CI88" s="620"/>
      <c r="CJ88" s="620"/>
      <c r="CK88" s="620"/>
      <c r="CL88" s="620"/>
      <c r="CM88" s="620"/>
      <c r="CN88" s="620"/>
      <c r="CO88" s="620"/>
      <c r="CP88" s="620"/>
      <c r="CQ88" s="620"/>
      <c r="CR88" s="620"/>
      <c r="CS88" s="620"/>
      <c r="CT88" s="620"/>
      <c r="CU88" s="620"/>
      <c r="CV88" s="620"/>
      <c r="CW88" s="620"/>
      <c r="CX88" s="620"/>
      <c r="CY88" s="620"/>
      <c r="CZ88" s="620"/>
      <c r="DA88" s="620"/>
      <c r="DB88" s="620"/>
      <c r="DC88" s="620"/>
      <c r="DD88" s="620"/>
      <c r="DE88" s="620"/>
      <c r="DF88" s="621"/>
      <c r="DG88" s="622">
        <v>0</v>
      </c>
      <c r="DH88" s="620"/>
      <c r="DI88" s="620"/>
      <c r="DJ88" s="620"/>
      <c r="DK88" s="620"/>
      <c r="DL88" s="620"/>
      <c r="DM88" s="620"/>
      <c r="DN88" s="620"/>
      <c r="DO88" s="620"/>
      <c r="DP88" s="620"/>
      <c r="DQ88" s="620"/>
      <c r="DR88" s="620"/>
      <c r="DS88" s="620"/>
      <c r="DT88" s="620"/>
      <c r="DU88" s="620"/>
      <c r="DV88" s="620"/>
      <c r="DW88" s="620"/>
      <c r="DX88" s="620"/>
      <c r="DY88" s="620"/>
      <c r="DZ88" s="620"/>
      <c r="EA88" s="620"/>
      <c r="EB88" s="620"/>
      <c r="EC88" s="620"/>
      <c r="ED88" s="620"/>
      <c r="EE88" s="620"/>
      <c r="EF88" s="620"/>
      <c r="EG88" s="620"/>
      <c r="EH88" s="623"/>
    </row>
    <row r="89" spans="1:138" s="61" customFormat="1" ht="30" customHeight="1">
      <c r="A89" s="70"/>
      <c r="B89" s="477" t="s">
        <v>433</v>
      </c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7"/>
      <c r="AL89" s="477"/>
      <c r="AM89" s="477"/>
      <c r="AN89" s="587" t="s">
        <v>434</v>
      </c>
      <c r="AO89" s="587"/>
      <c r="AP89" s="587"/>
      <c r="AQ89" s="587"/>
      <c r="AR89" s="587"/>
      <c r="AS89" s="587"/>
      <c r="AT89" s="587"/>
      <c r="AU89" s="587"/>
      <c r="AV89" s="587"/>
      <c r="AW89" s="587"/>
      <c r="AX89" s="587"/>
      <c r="AY89" s="587"/>
      <c r="AZ89" s="587"/>
      <c r="BA89" s="587"/>
      <c r="BB89" s="619">
        <v>0</v>
      </c>
      <c r="BC89" s="620"/>
      <c r="BD89" s="620"/>
      <c r="BE89" s="620"/>
      <c r="BF89" s="620"/>
      <c r="BG89" s="620"/>
      <c r="BH89" s="620"/>
      <c r="BI89" s="620"/>
      <c r="BJ89" s="620"/>
      <c r="BK89" s="620"/>
      <c r="BL89" s="620"/>
      <c r="BM89" s="620"/>
      <c r="BN89" s="620"/>
      <c r="BO89" s="620"/>
      <c r="BP89" s="620"/>
      <c r="BQ89" s="620"/>
      <c r="BR89" s="620"/>
      <c r="BS89" s="620"/>
      <c r="BT89" s="620"/>
      <c r="BU89" s="620"/>
      <c r="BV89" s="620"/>
      <c r="BW89" s="620"/>
      <c r="BX89" s="620"/>
      <c r="BY89" s="620"/>
      <c r="BZ89" s="620"/>
      <c r="CA89" s="620"/>
      <c r="CB89" s="620"/>
      <c r="CC89" s="620"/>
      <c r="CD89" s="621"/>
      <c r="CE89" s="622">
        <v>0</v>
      </c>
      <c r="CF89" s="620"/>
      <c r="CG89" s="620"/>
      <c r="CH89" s="620"/>
      <c r="CI89" s="620"/>
      <c r="CJ89" s="620"/>
      <c r="CK89" s="620"/>
      <c r="CL89" s="620"/>
      <c r="CM89" s="620"/>
      <c r="CN89" s="620"/>
      <c r="CO89" s="620"/>
      <c r="CP89" s="620"/>
      <c r="CQ89" s="620"/>
      <c r="CR89" s="620"/>
      <c r="CS89" s="620"/>
      <c r="CT89" s="620"/>
      <c r="CU89" s="620"/>
      <c r="CV89" s="620"/>
      <c r="CW89" s="620"/>
      <c r="CX89" s="620"/>
      <c r="CY89" s="620"/>
      <c r="CZ89" s="620"/>
      <c r="DA89" s="620"/>
      <c r="DB89" s="620"/>
      <c r="DC89" s="620"/>
      <c r="DD89" s="620"/>
      <c r="DE89" s="620"/>
      <c r="DF89" s="621"/>
      <c r="DG89" s="622">
        <v>0</v>
      </c>
      <c r="DH89" s="620"/>
      <c r="DI89" s="620"/>
      <c r="DJ89" s="620"/>
      <c r="DK89" s="620"/>
      <c r="DL89" s="620"/>
      <c r="DM89" s="620"/>
      <c r="DN89" s="620"/>
      <c r="DO89" s="620"/>
      <c r="DP89" s="620"/>
      <c r="DQ89" s="620"/>
      <c r="DR89" s="620"/>
      <c r="DS89" s="620"/>
      <c r="DT89" s="620"/>
      <c r="DU89" s="620"/>
      <c r="DV89" s="620"/>
      <c r="DW89" s="620"/>
      <c r="DX89" s="620"/>
      <c r="DY89" s="620"/>
      <c r="DZ89" s="620"/>
      <c r="EA89" s="620"/>
      <c r="EB89" s="620"/>
      <c r="EC89" s="620"/>
      <c r="ED89" s="620"/>
      <c r="EE89" s="620"/>
      <c r="EF89" s="620"/>
      <c r="EG89" s="620"/>
      <c r="EH89" s="623"/>
    </row>
    <row r="90" spans="1:138" s="61" customFormat="1" ht="65.25" customHeight="1">
      <c r="A90" s="70"/>
      <c r="B90" s="477" t="s">
        <v>435</v>
      </c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587" t="s">
        <v>436</v>
      </c>
      <c r="AO90" s="587"/>
      <c r="AP90" s="587"/>
      <c r="AQ90" s="587"/>
      <c r="AR90" s="587"/>
      <c r="AS90" s="587"/>
      <c r="AT90" s="587"/>
      <c r="AU90" s="587"/>
      <c r="AV90" s="587"/>
      <c r="AW90" s="587"/>
      <c r="AX90" s="587"/>
      <c r="AY90" s="587"/>
      <c r="AZ90" s="587"/>
      <c r="BA90" s="587"/>
      <c r="BB90" s="619">
        <v>0</v>
      </c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  <c r="BV90" s="620"/>
      <c r="BW90" s="620"/>
      <c r="BX90" s="620"/>
      <c r="BY90" s="620"/>
      <c r="BZ90" s="620"/>
      <c r="CA90" s="620"/>
      <c r="CB90" s="620"/>
      <c r="CC90" s="620"/>
      <c r="CD90" s="621"/>
      <c r="CE90" s="622">
        <v>0</v>
      </c>
      <c r="CF90" s="620"/>
      <c r="CG90" s="620"/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0"/>
      <c r="DA90" s="620"/>
      <c r="DB90" s="620"/>
      <c r="DC90" s="620"/>
      <c r="DD90" s="620"/>
      <c r="DE90" s="620"/>
      <c r="DF90" s="621"/>
      <c r="DG90" s="622">
        <v>0</v>
      </c>
      <c r="DH90" s="620"/>
      <c r="DI90" s="620"/>
      <c r="DJ90" s="620"/>
      <c r="DK90" s="620"/>
      <c r="DL90" s="620"/>
      <c r="DM90" s="620"/>
      <c r="DN90" s="620"/>
      <c r="DO90" s="620"/>
      <c r="DP90" s="620"/>
      <c r="DQ90" s="620"/>
      <c r="DR90" s="620"/>
      <c r="DS90" s="620"/>
      <c r="DT90" s="620"/>
      <c r="DU90" s="620"/>
      <c r="DV90" s="620"/>
      <c r="DW90" s="620"/>
      <c r="DX90" s="620"/>
      <c r="DY90" s="620"/>
      <c r="DZ90" s="620"/>
      <c r="EA90" s="620"/>
      <c r="EB90" s="620"/>
      <c r="EC90" s="620"/>
      <c r="ED90" s="620"/>
      <c r="EE90" s="620"/>
      <c r="EF90" s="620"/>
      <c r="EG90" s="620"/>
      <c r="EH90" s="623"/>
    </row>
    <row r="91" spans="1:138" s="61" customFormat="1" ht="30" customHeight="1">
      <c r="A91" s="70"/>
      <c r="B91" s="477" t="s">
        <v>437</v>
      </c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477"/>
      <c r="AN91" s="587" t="s">
        <v>438</v>
      </c>
      <c r="AO91" s="587"/>
      <c r="AP91" s="587"/>
      <c r="AQ91" s="587"/>
      <c r="AR91" s="587"/>
      <c r="AS91" s="587"/>
      <c r="AT91" s="587"/>
      <c r="AU91" s="587"/>
      <c r="AV91" s="587"/>
      <c r="AW91" s="587"/>
      <c r="AX91" s="587"/>
      <c r="AY91" s="587"/>
      <c r="AZ91" s="587"/>
      <c r="BA91" s="587"/>
      <c r="BB91" s="619">
        <v>10140</v>
      </c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  <c r="BV91" s="620"/>
      <c r="BW91" s="620"/>
      <c r="BX91" s="620"/>
      <c r="BY91" s="620"/>
      <c r="BZ91" s="620"/>
      <c r="CA91" s="620"/>
      <c r="CB91" s="620"/>
      <c r="CC91" s="620"/>
      <c r="CD91" s="621"/>
      <c r="CE91" s="622">
        <v>10140</v>
      </c>
      <c r="CF91" s="620"/>
      <c r="CG91" s="620"/>
      <c r="CH91" s="620"/>
      <c r="CI91" s="620"/>
      <c r="CJ91" s="620"/>
      <c r="CK91" s="620"/>
      <c r="CL91" s="620"/>
      <c r="CM91" s="620"/>
      <c r="CN91" s="620"/>
      <c r="CO91" s="620"/>
      <c r="CP91" s="620"/>
      <c r="CQ91" s="620"/>
      <c r="CR91" s="620"/>
      <c r="CS91" s="620"/>
      <c r="CT91" s="620"/>
      <c r="CU91" s="620"/>
      <c r="CV91" s="620"/>
      <c r="CW91" s="620"/>
      <c r="CX91" s="620"/>
      <c r="CY91" s="620"/>
      <c r="CZ91" s="620"/>
      <c r="DA91" s="620"/>
      <c r="DB91" s="620"/>
      <c r="DC91" s="620"/>
      <c r="DD91" s="620"/>
      <c r="DE91" s="620"/>
      <c r="DF91" s="621"/>
      <c r="DG91" s="622">
        <v>10140</v>
      </c>
      <c r="DH91" s="620"/>
      <c r="DI91" s="620"/>
      <c r="DJ91" s="620"/>
      <c r="DK91" s="620"/>
      <c r="DL91" s="620"/>
      <c r="DM91" s="620"/>
      <c r="DN91" s="620"/>
      <c r="DO91" s="620"/>
      <c r="DP91" s="620"/>
      <c r="DQ91" s="620"/>
      <c r="DR91" s="620"/>
      <c r="DS91" s="620"/>
      <c r="DT91" s="620"/>
      <c r="DU91" s="620"/>
      <c r="DV91" s="620"/>
      <c r="DW91" s="620"/>
      <c r="DX91" s="620"/>
      <c r="DY91" s="620"/>
      <c r="DZ91" s="620"/>
      <c r="EA91" s="620"/>
      <c r="EB91" s="620"/>
      <c r="EC91" s="620"/>
      <c r="ED91" s="620"/>
      <c r="EE91" s="620"/>
      <c r="EF91" s="620"/>
      <c r="EG91" s="620"/>
      <c r="EH91" s="623"/>
    </row>
    <row r="92" spans="1:138" s="61" customFormat="1" ht="28.5" customHeight="1" thickBot="1">
      <c r="A92" s="70"/>
      <c r="B92" s="477" t="s">
        <v>439</v>
      </c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624" t="s">
        <v>440</v>
      </c>
      <c r="AO92" s="624"/>
      <c r="AP92" s="624"/>
      <c r="AQ92" s="624"/>
      <c r="AR92" s="624"/>
      <c r="AS92" s="624"/>
      <c r="AT92" s="624"/>
      <c r="AU92" s="624"/>
      <c r="AV92" s="624"/>
      <c r="AW92" s="624"/>
      <c r="AX92" s="624"/>
      <c r="AY92" s="624"/>
      <c r="AZ92" s="624"/>
      <c r="BA92" s="624"/>
      <c r="BB92" s="625">
        <v>0</v>
      </c>
      <c r="BC92" s="626"/>
      <c r="BD92" s="626"/>
      <c r="BE92" s="626"/>
      <c r="BF92" s="626"/>
      <c r="BG92" s="626"/>
      <c r="BH92" s="626"/>
      <c r="BI92" s="626"/>
      <c r="BJ92" s="626"/>
      <c r="BK92" s="626"/>
      <c r="BL92" s="626"/>
      <c r="BM92" s="626"/>
      <c r="BN92" s="626"/>
      <c r="BO92" s="626"/>
      <c r="BP92" s="626"/>
      <c r="BQ92" s="626"/>
      <c r="BR92" s="626"/>
      <c r="BS92" s="626"/>
      <c r="BT92" s="626"/>
      <c r="BU92" s="626"/>
      <c r="BV92" s="626"/>
      <c r="BW92" s="626"/>
      <c r="BX92" s="626"/>
      <c r="BY92" s="626"/>
      <c r="BZ92" s="626"/>
      <c r="CA92" s="626"/>
      <c r="CB92" s="626"/>
      <c r="CC92" s="626"/>
      <c r="CD92" s="627"/>
      <c r="CE92" s="628">
        <v>0</v>
      </c>
      <c r="CF92" s="626"/>
      <c r="CG92" s="626"/>
      <c r="CH92" s="626"/>
      <c r="CI92" s="626"/>
      <c r="CJ92" s="626"/>
      <c r="CK92" s="626"/>
      <c r="CL92" s="626"/>
      <c r="CM92" s="626"/>
      <c r="CN92" s="626"/>
      <c r="CO92" s="626"/>
      <c r="CP92" s="626"/>
      <c r="CQ92" s="626"/>
      <c r="CR92" s="626"/>
      <c r="CS92" s="626"/>
      <c r="CT92" s="626"/>
      <c r="CU92" s="626"/>
      <c r="CV92" s="626"/>
      <c r="CW92" s="626"/>
      <c r="CX92" s="626"/>
      <c r="CY92" s="626"/>
      <c r="CZ92" s="626"/>
      <c r="DA92" s="626"/>
      <c r="DB92" s="626"/>
      <c r="DC92" s="626"/>
      <c r="DD92" s="626"/>
      <c r="DE92" s="626"/>
      <c r="DF92" s="627"/>
      <c r="DG92" s="628">
        <v>0</v>
      </c>
      <c r="DH92" s="626"/>
      <c r="DI92" s="626"/>
      <c r="DJ92" s="626"/>
      <c r="DK92" s="626"/>
      <c r="DL92" s="626"/>
      <c r="DM92" s="626"/>
      <c r="DN92" s="626"/>
      <c r="DO92" s="626"/>
      <c r="DP92" s="626"/>
      <c r="DQ92" s="626"/>
      <c r="DR92" s="626"/>
      <c r="DS92" s="626"/>
      <c r="DT92" s="626"/>
      <c r="DU92" s="626"/>
      <c r="DV92" s="626"/>
      <c r="DW92" s="626"/>
      <c r="DX92" s="626"/>
      <c r="DY92" s="626"/>
      <c r="DZ92" s="626"/>
      <c r="EA92" s="626"/>
      <c r="EB92" s="626"/>
      <c r="EC92" s="626"/>
      <c r="ED92" s="626"/>
      <c r="EE92" s="626"/>
      <c r="EF92" s="626"/>
      <c r="EG92" s="626"/>
      <c r="EH92" s="629"/>
    </row>
  </sheetData>
  <sheetProtection password="C8D1" sheet="1" objects="1" scenarios="1" formatCells="0" formatRows="0"/>
  <mergeCells count="506">
    <mergeCell ref="FF43:FG44"/>
    <mergeCell ref="A45:FG45"/>
    <mergeCell ref="BA51:BM52"/>
    <mergeCell ref="BA53:BM54"/>
    <mergeCell ref="BA61:BM62"/>
    <mergeCell ref="BA63:BM64"/>
    <mergeCell ref="B55:BM56"/>
    <mergeCell ref="BN55:FG56"/>
    <mergeCell ref="A61:AM64"/>
    <mergeCell ref="DJ43:DK44"/>
    <mergeCell ref="EX43:FE44"/>
    <mergeCell ref="CB43:CC44"/>
    <mergeCell ref="CD43:CK44"/>
    <mergeCell ref="CL43:CM44"/>
    <mergeCell ref="CN43:CY44"/>
    <mergeCell ref="CZ43:DA44"/>
    <mergeCell ref="EX41:FE42"/>
    <mergeCell ref="FF41:FG42"/>
    <mergeCell ref="S43:AD44"/>
    <mergeCell ref="AE43:AQ44"/>
    <mergeCell ref="AR43:BC44"/>
    <mergeCell ref="BD43:BE44"/>
    <mergeCell ref="BF43:BM44"/>
    <mergeCell ref="BN43:BO44"/>
    <mergeCell ref="DL43:DW44"/>
    <mergeCell ref="EV43:EW44"/>
    <mergeCell ref="DB41:DI42"/>
    <mergeCell ref="DJ41:DK42"/>
    <mergeCell ref="DL41:DW42"/>
    <mergeCell ref="DX41:EI42"/>
    <mergeCell ref="DB43:DI44"/>
    <mergeCell ref="EV41:EW42"/>
    <mergeCell ref="EJ41:EU42"/>
    <mergeCell ref="DX43:EI44"/>
    <mergeCell ref="EJ43:EU44"/>
    <mergeCell ref="B90:AM90"/>
    <mergeCell ref="AN90:BA90"/>
    <mergeCell ref="B14:AQ14"/>
    <mergeCell ref="AR14:FG14"/>
    <mergeCell ref="A35:FG35"/>
    <mergeCell ref="BP43:CA44"/>
    <mergeCell ref="CZ41:DA42"/>
    <mergeCell ref="B89:AM89"/>
    <mergeCell ref="AN89:BA89"/>
    <mergeCell ref="BB89:CD89"/>
    <mergeCell ref="B91:AM91"/>
    <mergeCell ref="AN91:BA91"/>
    <mergeCell ref="BB91:CD91"/>
    <mergeCell ref="CE91:DF91"/>
    <mergeCell ref="DG91:EH91"/>
    <mergeCell ref="B92:AM92"/>
    <mergeCell ref="AN92:BA92"/>
    <mergeCell ref="BB92:CD92"/>
    <mergeCell ref="CE92:DF92"/>
    <mergeCell ref="DG92:EH92"/>
    <mergeCell ref="CE89:DF89"/>
    <mergeCell ref="DG89:EH89"/>
    <mergeCell ref="BB90:CD90"/>
    <mergeCell ref="CE90:DF90"/>
    <mergeCell ref="DG90:EH90"/>
    <mergeCell ref="BB83:CD83"/>
    <mergeCell ref="BB84:CD85"/>
    <mergeCell ref="CE84:DF85"/>
    <mergeCell ref="B88:AM88"/>
    <mergeCell ref="AN88:BA88"/>
    <mergeCell ref="BB88:CD88"/>
    <mergeCell ref="CE88:DF88"/>
    <mergeCell ref="DG88:EH88"/>
    <mergeCell ref="B87:AM87"/>
    <mergeCell ref="AN87:BA87"/>
    <mergeCell ref="BB87:CD87"/>
    <mergeCell ref="CE87:DF87"/>
    <mergeCell ref="DG87:EH87"/>
    <mergeCell ref="EV33:EW34"/>
    <mergeCell ref="EX33:FE34"/>
    <mergeCell ref="FF33:FG34"/>
    <mergeCell ref="CR74:EH74"/>
    <mergeCell ref="B86:AM86"/>
    <mergeCell ref="AN86:BA86"/>
    <mergeCell ref="BB86:CD86"/>
    <mergeCell ref="CE86:DF86"/>
    <mergeCell ref="DG86:EH86"/>
    <mergeCell ref="AN83:BA85"/>
    <mergeCell ref="CZ31:DA32"/>
    <mergeCell ref="EV31:EW32"/>
    <mergeCell ref="EX31:FE32"/>
    <mergeCell ref="FF31:FG32"/>
    <mergeCell ref="CL33:CM34"/>
    <mergeCell ref="CN33:CY34"/>
    <mergeCell ref="CZ33:DA34"/>
    <mergeCell ref="DB33:DI34"/>
    <mergeCell ref="DJ33:DK34"/>
    <mergeCell ref="DL31:DW32"/>
    <mergeCell ref="DX31:EI32"/>
    <mergeCell ref="EJ31:EU32"/>
    <mergeCell ref="BN33:BO34"/>
    <mergeCell ref="BP33:CA34"/>
    <mergeCell ref="CB33:CC34"/>
    <mergeCell ref="CD33:CK34"/>
    <mergeCell ref="DL33:DW34"/>
    <mergeCell ref="DX33:EI34"/>
    <mergeCell ref="EJ33:EU34"/>
    <mergeCell ref="DB31:DI32"/>
    <mergeCell ref="DJ31:DK32"/>
    <mergeCell ref="AE33:AQ34"/>
    <mergeCell ref="AR33:BC34"/>
    <mergeCell ref="BD33:BE34"/>
    <mergeCell ref="BF33:BM34"/>
    <mergeCell ref="A83:AM85"/>
    <mergeCell ref="CR72:EH72"/>
    <mergeCell ref="B73:AZ73"/>
    <mergeCell ref="AN74:AZ74"/>
    <mergeCell ref="BA74:CQ74"/>
    <mergeCell ref="A74:AM74"/>
    <mergeCell ref="B72:AM72"/>
    <mergeCell ref="DG84:EH85"/>
    <mergeCell ref="A68:EH68"/>
    <mergeCell ref="A70:AM71"/>
    <mergeCell ref="AN70:AZ71"/>
    <mergeCell ref="BA70:CQ71"/>
    <mergeCell ref="CR70:EH70"/>
    <mergeCell ref="CE83:DF83"/>
    <mergeCell ref="DG83:EH83"/>
    <mergeCell ref="A81:EH81"/>
    <mergeCell ref="BA72:CQ72"/>
    <mergeCell ref="EP61:EQ62"/>
    <mergeCell ref="CX61:CY62"/>
    <mergeCell ref="ER63:FG64"/>
    <mergeCell ref="CX63:CY64"/>
    <mergeCell ref="ER61:FG62"/>
    <mergeCell ref="BN61:CC62"/>
    <mergeCell ref="CD61:CW62"/>
    <mergeCell ref="CZ61:DO62"/>
    <mergeCell ref="A67:EH67"/>
    <mergeCell ref="A75:EH75"/>
    <mergeCell ref="DT63:EO64"/>
    <mergeCell ref="EP63:EQ64"/>
    <mergeCell ref="BN63:CC64"/>
    <mergeCell ref="AN63:AZ64"/>
    <mergeCell ref="CD63:CW64"/>
    <mergeCell ref="CZ63:DO64"/>
    <mergeCell ref="DP63:DQ64"/>
    <mergeCell ref="DR63:DS64"/>
    <mergeCell ref="AN72:AZ72"/>
    <mergeCell ref="DP61:DQ62"/>
    <mergeCell ref="DR61:DS62"/>
    <mergeCell ref="DT61:EO62"/>
    <mergeCell ref="ER53:FG54"/>
    <mergeCell ref="CX53:CY54"/>
    <mergeCell ref="CZ53:DO54"/>
    <mergeCell ref="DP53:DQ54"/>
    <mergeCell ref="DR53:DS54"/>
    <mergeCell ref="DT53:EO54"/>
    <mergeCell ref="EP53:EQ54"/>
    <mergeCell ref="B51:AM54"/>
    <mergeCell ref="AN51:AZ52"/>
    <mergeCell ref="BN51:CC52"/>
    <mergeCell ref="CD51:CW52"/>
    <mergeCell ref="CX51:CY52"/>
    <mergeCell ref="AN53:AZ54"/>
    <mergeCell ref="BN53:CC54"/>
    <mergeCell ref="CD53:CW54"/>
    <mergeCell ref="ER49:FG50"/>
    <mergeCell ref="CD50:CW50"/>
    <mergeCell ref="DT51:EO52"/>
    <mergeCell ref="EP51:EQ52"/>
    <mergeCell ref="ER51:FG52"/>
    <mergeCell ref="CX50:DQ50"/>
    <mergeCell ref="DR50:EQ50"/>
    <mergeCell ref="CZ51:DO52"/>
    <mergeCell ref="DP51:DQ52"/>
    <mergeCell ref="DR51:DS52"/>
    <mergeCell ref="AE38:AQ39"/>
    <mergeCell ref="AR38:BC39"/>
    <mergeCell ref="AN61:AZ62"/>
    <mergeCell ref="A65:FG65"/>
    <mergeCell ref="A47:FG47"/>
    <mergeCell ref="A49:AM50"/>
    <mergeCell ref="AN49:AZ50"/>
    <mergeCell ref="BA49:BM50"/>
    <mergeCell ref="BN49:CC50"/>
    <mergeCell ref="CD49:EQ49"/>
    <mergeCell ref="BD36:BE37"/>
    <mergeCell ref="BF36:BM37"/>
    <mergeCell ref="BN36:BO37"/>
    <mergeCell ref="BP36:CA37"/>
    <mergeCell ref="CB36:CC37"/>
    <mergeCell ref="B36:R39"/>
    <mergeCell ref="S36:AD37"/>
    <mergeCell ref="AE36:AQ37"/>
    <mergeCell ref="AR36:BC37"/>
    <mergeCell ref="S38:AD39"/>
    <mergeCell ref="CD36:CK37"/>
    <mergeCell ref="CL36:CM37"/>
    <mergeCell ref="CN36:CY37"/>
    <mergeCell ref="CZ36:DA37"/>
    <mergeCell ref="DB36:DI37"/>
    <mergeCell ref="DJ36:DK37"/>
    <mergeCell ref="DL36:DW37"/>
    <mergeCell ref="DX36:EI37"/>
    <mergeCell ref="EJ36:EU37"/>
    <mergeCell ref="EV36:EW37"/>
    <mergeCell ref="EX36:FE37"/>
    <mergeCell ref="FF36:FG37"/>
    <mergeCell ref="DB38:DI39"/>
    <mergeCell ref="DJ38:DK39"/>
    <mergeCell ref="DL38:DW39"/>
    <mergeCell ref="BD38:BE39"/>
    <mergeCell ref="BF38:BM39"/>
    <mergeCell ref="BN38:BO39"/>
    <mergeCell ref="BP38:CA39"/>
    <mergeCell ref="CB38:CC39"/>
    <mergeCell ref="CD38:CK39"/>
    <mergeCell ref="DX38:EI39"/>
    <mergeCell ref="EJ38:EU39"/>
    <mergeCell ref="EV38:EW39"/>
    <mergeCell ref="EX38:FE39"/>
    <mergeCell ref="FF38:FG39"/>
    <mergeCell ref="B40:AQ40"/>
    <mergeCell ref="AR40:FG40"/>
    <mergeCell ref="CL38:CM39"/>
    <mergeCell ref="CN38:CY39"/>
    <mergeCell ref="CZ38:DA39"/>
    <mergeCell ref="A41:R44"/>
    <mergeCell ref="S41:AD42"/>
    <mergeCell ref="AE41:AQ42"/>
    <mergeCell ref="AR41:BC42"/>
    <mergeCell ref="BD41:BE42"/>
    <mergeCell ref="BF41:BM42"/>
    <mergeCell ref="DX12:EI13"/>
    <mergeCell ref="EJ12:EU13"/>
    <mergeCell ref="EV12:EW13"/>
    <mergeCell ref="EX12:FE13"/>
    <mergeCell ref="FF12:FG13"/>
    <mergeCell ref="BN41:BO42"/>
    <mergeCell ref="BP41:CA42"/>
    <mergeCell ref="CB41:CC42"/>
    <mergeCell ref="CD41:CK42"/>
    <mergeCell ref="CL41:CM42"/>
    <mergeCell ref="CL12:CM13"/>
    <mergeCell ref="CN12:CY13"/>
    <mergeCell ref="CZ12:DA13"/>
    <mergeCell ref="DB12:DI13"/>
    <mergeCell ref="DJ12:DK13"/>
    <mergeCell ref="DL12:DW13"/>
    <mergeCell ref="BD12:BE13"/>
    <mergeCell ref="BF12:BM13"/>
    <mergeCell ref="BN12:BO13"/>
    <mergeCell ref="BP12:CA13"/>
    <mergeCell ref="CB12:CC13"/>
    <mergeCell ref="CD12:CK13"/>
    <mergeCell ref="DX10:EI11"/>
    <mergeCell ref="EJ10:EU11"/>
    <mergeCell ref="EV10:EW11"/>
    <mergeCell ref="EX10:FE11"/>
    <mergeCell ref="FF10:FG11"/>
    <mergeCell ref="S12:AD13"/>
    <mergeCell ref="AR12:BC13"/>
    <mergeCell ref="CL10:CM11"/>
    <mergeCell ref="CN10:CY11"/>
    <mergeCell ref="CZ10:DA11"/>
    <mergeCell ref="DB10:DI11"/>
    <mergeCell ref="DJ10:DK11"/>
    <mergeCell ref="DL10:DW11"/>
    <mergeCell ref="BD10:BE11"/>
    <mergeCell ref="BF10:BM11"/>
    <mergeCell ref="BN10:BO11"/>
    <mergeCell ref="BP10:CA11"/>
    <mergeCell ref="CB10:CC11"/>
    <mergeCell ref="CD10:CK11"/>
    <mergeCell ref="B10:R13"/>
    <mergeCell ref="S10:AD11"/>
    <mergeCell ref="AR10:BC11"/>
    <mergeCell ref="AE10:AQ11"/>
    <mergeCell ref="AE12:AQ13"/>
    <mergeCell ref="CN41:CY42"/>
    <mergeCell ref="CD31:CK32"/>
    <mergeCell ref="CL31:CM32"/>
    <mergeCell ref="CN31:CY32"/>
    <mergeCell ref="S33:AD34"/>
    <mergeCell ref="BP8:CA9"/>
    <mergeCell ref="CB8:CY8"/>
    <mergeCell ref="CZ8:DK9"/>
    <mergeCell ref="DL8:EI8"/>
    <mergeCell ref="EJ8:EU9"/>
    <mergeCell ref="EV8:FG9"/>
    <mergeCell ref="CB9:CM9"/>
    <mergeCell ref="CN9:CY9"/>
    <mergeCell ref="DL9:DW9"/>
    <mergeCell ref="DX9:EI9"/>
    <mergeCell ref="A3:FG3"/>
    <mergeCell ref="A5:FG5"/>
    <mergeCell ref="A7:R9"/>
    <mergeCell ref="S7:AD9"/>
    <mergeCell ref="AE7:AQ9"/>
    <mergeCell ref="AR7:BO7"/>
    <mergeCell ref="BP7:EI7"/>
    <mergeCell ref="EJ7:FG7"/>
    <mergeCell ref="AR8:BC9"/>
    <mergeCell ref="BD8:BO9"/>
    <mergeCell ref="BA76:CQ76"/>
    <mergeCell ref="CR76:EH76"/>
    <mergeCell ref="B77:AZ77"/>
    <mergeCell ref="A78:AM78"/>
    <mergeCell ref="AN78:AZ78"/>
    <mergeCell ref="BA78:CQ78"/>
    <mergeCell ref="CR78:EH78"/>
    <mergeCell ref="B76:AM76"/>
    <mergeCell ref="AN76:AZ76"/>
    <mergeCell ref="A79:EH79"/>
    <mergeCell ref="A31:R34"/>
    <mergeCell ref="S31:AD32"/>
    <mergeCell ref="AE31:AQ32"/>
    <mergeCell ref="AR31:BC32"/>
    <mergeCell ref="BD31:BE32"/>
    <mergeCell ref="BF31:BM32"/>
    <mergeCell ref="BN31:BO32"/>
    <mergeCell ref="BP31:CA32"/>
    <mergeCell ref="CB31:CC32"/>
    <mergeCell ref="A15:R18"/>
    <mergeCell ref="S15:AD16"/>
    <mergeCell ref="AE15:AQ16"/>
    <mergeCell ref="AR15:BC16"/>
    <mergeCell ref="BD15:BE16"/>
    <mergeCell ref="BF15:BM16"/>
    <mergeCell ref="BN15:BO16"/>
    <mergeCell ref="BP15:CA16"/>
    <mergeCell ref="CB15:CC16"/>
    <mergeCell ref="CD15:CK16"/>
    <mergeCell ref="CL15:CM16"/>
    <mergeCell ref="CN15:CY16"/>
    <mergeCell ref="CZ15:DA16"/>
    <mergeCell ref="DB15:DI16"/>
    <mergeCell ref="DJ15:DK16"/>
    <mergeCell ref="DL15:DW16"/>
    <mergeCell ref="DX15:EI16"/>
    <mergeCell ref="EJ15:EU16"/>
    <mergeCell ref="EV15:EW16"/>
    <mergeCell ref="EX15:FE16"/>
    <mergeCell ref="FF15:FG16"/>
    <mergeCell ref="S17:AD18"/>
    <mergeCell ref="AE17:AQ18"/>
    <mergeCell ref="AR17:BC18"/>
    <mergeCell ref="BD17:BE18"/>
    <mergeCell ref="BF17:BM18"/>
    <mergeCell ref="BN17:BO18"/>
    <mergeCell ref="BP17:CA18"/>
    <mergeCell ref="CB17:CC18"/>
    <mergeCell ref="CD17:CK18"/>
    <mergeCell ref="CL17:CM18"/>
    <mergeCell ref="CN17:CY18"/>
    <mergeCell ref="CZ17:DA18"/>
    <mergeCell ref="DB17:DI18"/>
    <mergeCell ref="DJ17:DK18"/>
    <mergeCell ref="DL17:DW18"/>
    <mergeCell ref="DX17:EI18"/>
    <mergeCell ref="EJ17:EU18"/>
    <mergeCell ref="EV17:EW18"/>
    <mergeCell ref="EX17:FE18"/>
    <mergeCell ref="FF17:FG18"/>
    <mergeCell ref="A19:R22"/>
    <mergeCell ref="S19:AD20"/>
    <mergeCell ref="AE19:AQ20"/>
    <mergeCell ref="AR19:BC20"/>
    <mergeCell ref="BD19:BE20"/>
    <mergeCell ref="BF19:BM20"/>
    <mergeCell ref="BN19:BO20"/>
    <mergeCell ref="BP19:CA20"/>
    <mergeCell ref="CB19:CC20"/>
    <mergeCell ref="CD19:CK20"/>
    <mergeCell ref="CL19:CM20"/>
    <mergeCell ref="CN19:CY20"/>
    <mergeCell ref="CZ19:DA20"/>
    <mergeCell ref="DB19:DI20"/>
    <mergeCell ref="DJ19:DK20"/>
    <mergeCell ref="DL19:DW20"/>
    <mergeCell ref="DX19:EI20"/>
    <mergeCell ref="EJ19:EU20"/>
    <mergeCell ref="EV19:EW20"/>
    <mergeCell ref="EX19:FE20"/>
    <mergeCell ref="FF19:FG20"/>
    <mergeCell ref="S21:AD22"/>
    <mergeCell ref="AE21:AQ22"/>
    <mergeCell ref="AR21:BC22"/>
    <mergeCell ref="BD21:BE22"/>
    <mergeCell ref="BF21:BM22"/>
    <mergeCell ref="BN21:BO22"/>
    <mergeCell ref="BP21:CA22"/>
    <mergeCell ref="CB21:CC22"/>
    <mergeCell ref="CD21:CK22"/>
    <mergeCell ref="CL21:CM22"/>
    <mergeCell ref="CN21:CY22"/>
    <mergeCell ref="CZ21:DA22"/>
    <mergeCell ref="DB21:DI22"/>
    <mergeCell ref="DJ21:DK22"/>
    <mergeCell ref="DL21:DW22"/>
    <mergeCell ref="DX21:EI22"/>
    <mergeCell ref="EJ21:EU22"/>
    <mergeCell ref="EV21:EW22"/>
    <mergeCell ref="EX21:FE22"/>
    <mergeCell ref="FF21:FG22"/>
    <mergeCell ref="A23:R26"/>
    <mergeCell ref="S23:AD24"/>
    <mergeCell ref="AE23:AQ24"/>
    <mergeCell ref="AR23:BC24"/>
    <mergeCell ref="BD23:BE24"/>
    <mergeCell ref="BF23:BM24"/>
    <mergeCell ref="BN23:BO24"/>
    <mergeCell ref="BP23:CA24"/>
    <mergeCell ref="CB23:CC24"/>
    <mergeCell ref="CD23:CK24"/>
    <mergeCell ref="CL23:CM24"/>
    <mergeCell ref="CN23:CY24"/>
    <mergeCell ref="CZ23:DA24"/>
    <mergeCell ref="DB23:DI24"/>
    <mergeCell ref="DJ23:DK24"/>
    <mergeCell ref="DL23:DW24"/>
    <mergeCell ref="DX23:EI24"/>
    <mergeCell ref="EJ23:EU24"/>
    <mergeCell ref="EV23:EW24"/>
    <mergeCell ref="EX23:FE24"/>
    <mergeCell ref="FF23:FG24"/>
    <mergeCell ref="S25:AD26"/>
    <mergeCell ref="AE25:AQ26"/>
    <mergeCell ref="AR25:BC26"/>
    <mergeCell ref="BD25:BE26"/>
    <mergeCell ref="BF25:BM26"/>
    <mergeCell ref="BN25:BO26"/>
    <mergeCell ref="BP25:CA26"/>
    <mergeCell ref="CB25:CC26"/>
    <mergeCell ref="CD25:CK26"/>
    <mergeCell ref="CL25:CM26"/>
    <mergeCell ref="CN25:CY26"/>
    <mergeCell ref="CZ25:DA26"/>
    <mergeCell ref="DB25:DI26"/>
    <mergeCell ref="DJ25:DK26"/>
    <mergeCell ref="DL25:DW26"/>
    <mergeCell ref="DX25:EI26"/>
    <mergeCell ref="EJ25:EU26"/>
    <mergeCell ref="EV25:EW26"/>
    <mergeCell ref="EX25:FE26"/>
    <mergeCell ref="FF25:FG26"/>
    <mergeCell ref="A27:R30"/>
    <mergeCell ref="S27:AD28"/>
    <mergeCell ref="AE27:AQ28"/>
    <mergeCell ref="AR27:BC28"/>
    <mergeCell ref="BD27:BE28"/>
    <mergeCell ref="BF27:BM28"/>
    <mergeCell ref="BN27:BO28"/>
    <mergeCell ref="BP27:CA28"/>
    <mergeCell ref="CB27:CC28"/>
    <mergeCell ref="CD27:CK28"/>
    <mergeCell ref="CL27:CM28"/>
    <mergeCell ref="CN27:CY28"/>
    <mergeCell ref="CZ27:DA28"/>
    <mergeCell ref="DB27:DI28"/>
    <mergeCell ref="DJ27:DK28"/>
    <mergeCell ref="DL27:DW28"/>
    <mergeCell ref="DX27:EI28"/>
    <mergeCell ref="EJ27:EU28"/>
    <mergeCell ref="EV27:EW28"/>
    <mergeCell ref="EX27:FE28"/>
    <mergeCell ref="FF27:FG28"/>
    <mergeCell ref="S29:AD30"/>
    <mergeCell ref="AE29:AQ30"/>
    <mergeCell ref="AR29:BC30"/>
    <mergeCell ref="BD29:BE30"/>
    <mergeCell ref="BF29:BM30"/>
    <mergeCell ref="BN29:BO30"/>
    <mergeCell ref="BP29:CA30"/>
    <mergeCell ref="CB29:CC30"/>
    <mergeCell ref="CD29:CK30"/>
    <mergeCell ref="CL29:CM30"/>
    <mergeCell ref="CN29:CY30"/>
    <mergeCell ref="CZ29:DA30"/>
    <mergeCell ref="DB29:DI30"/>
    <mergeCell ref="DJ29:DK30"/>
    <mergeCell ref="DL29:DW30"/>
    <mergeCell ref="DX29:EI30"/>
    <mergeCell ref="EJ29:EU30"/>
    <mergeCell ref="EV29:EW30"/>
    <mergeCell ref="EX29:FE30"/>
    <mergeCell ref="FF29:FG30"/>
    <mergeCell ref="A57:AM60"/>
    <mergeCell ref="AN57:AZ58"/>
    <mergeCell ref="BA57:BM58"/>
    <mergeCell ref="BN57:CC58"/>
    <mergeCell ref="CD57:CW58"/>
    <mergeCell ref="CX57:CY58"/>
    <mergeCell ref="CZ57:DO58"/>
    <mergeCell ref="DP57:DQ58"/>
    <mergeCell ref="AN59:AZ60"/>
    <mergeCell ref="BA59:BM60"/>
    <mergeCell ref="BN59:CC60"/>
    <mergeCell ref="CD59:CW60"/>
    <mergeCell ref="CX59:CY60"/>
    <mergeCell ref="CZ59:DO60"/>
    <mergeCell ref="DP59:DQ60"/>
    <mergeCell ref="DR59:DS60"/>
    <mergeCell ref="DT59:EO60"/>
    <mergeCell ref="EP59:EQ60"/>
    <mergeCell ref="ER59:FG60"/>
    <mergeCell ref="DR57:DS58"/>
    <mergeCell ref="DT57:EO58"/>
    <mergeCell ref="EP57:EQ58"/>
    <mergeCell ref="ER57:FG58"/>
  </mergeCells>
  <hyperlinks>
    <hyperlink ref="A35" tooltip="Кликните по гиперссылке для добавления новой строки" display="Добавить строки"/>
    <hyperlink ref="A45" tooltip="Кликните по гиперссылке для добавления новой строки" display="Добавить строки"/>
    <hyperlink ref="A65" tooltip="Кликните по гиперссылке для добавления новой строки" display="Добавить строки"/>
    <hyperlink ref="A75" tooltip="Кликните по гиперссылке для добавления новой строки" display="Добавить строки"/>
    <hyperlink ref="A79" tooltip="Кликните по гиперссылке для добавления новой строки" display="Добавить строки"/>
    <hyperlink ref="FH31" tooltip="Нажмите для удаления текущей строки" display="Удалить"/>
    <hyperlink ref="FH19" tooltip="Нажмите для удаления текущей строки" display="Удалить"/>
    <hyperlink ref="FH23" tooltip="Нажмите для удаления текущей строки" display="Удалить"/>
    <hyperlink ref="FH27" tooltip="Нажмите для удаления текущей строки" display="Удалить"/>
    <hyperlink ref="FH61" tooltip="Нажмите для удаления текущей строки" display="Удалить"/>
  </hyperlink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45" max="190" man="1"/>
    <brk id="79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7"/>
  <dimension ref="A1:FH95"/>
  <sheetViews>
    <sheetView showGridLines="0" zoomScaleSheetLayoutView="100" workbookViewId="0" topLeftCell="A37">
      <selection activeCell="DI94" sqref="DI94:EJ94"/>
    </sheetView>
  </sheetViews>
  <sheetFormatPr defaultColWidth="0.875" defaultRowHeight="12" customHeight="1"/>
  <cols>
    <col min="1" max="16384" width="0.875" style="67" customWidth="1"/>
  </cols>
  <sheetData>
    <row r="1" s="61" customFormat="1" ht="15.75" customHeight="1">
      <c r="FG1" s="62" t="s">
        <v>441</v>
      </c>
    </row>
    <row r="2" spans="1:163" ht="15" customHeight="1">
      <c r="A2" s="491" t="s">
        <v>442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491"/>
      <c r="ET2" s="491"/>
      <c r="EU2" s="491"/>
      <c r="EV2" s="491"/>
      <c r="EW2" s="491"/>
      <c r="EX2" s="491"/>
      <c r="EY2" s="491"/>
      <c r="EZ2" s="491"/>
      <c r="FA2" s="491"/>
      <c r="FB2" s="491"/>
      <c r="FC2" s="491"/>
      <c r="FD2" s="491"/>
      <c r="FE2" s="491"/>
      <c r="FF2" s="491"/>
      <c r="FG2" s="491"/>
    </row>
    <row r="4" spans="1:163" s="64" customFormat="1" ht="14.25" customHeight="1">
      <c r="A4" s="491" t="s">
        <v>443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  <c r="BG4" s="491"/>
      <c r="BH4" s="491"/>
      <c r="BI4" s="491"/>
      <c r="BJ4" s="491"/>
      <c r="BK4" s="491"/>
      <c r="BL4" s="491"/>
      <c r="BM4" s="491"/>
      <c r="BN4" s="491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1"/>
      <c r="CX4" s="491"/>
      <c r="CY4" s="491"/>
      <c r="CZ4" s="491"/>
      <c r="DA4" s="491"/>
      <c r="DB4" s="491"/>
      <c r="DC4" s="491"/>
      <c r="DD4" s="491"/>
      <c r="DE4" s="491"/>
      <c r="DF4" s="491"/>
      <c r="DG4" s="491"/>
      <c r="DH4" s="491"/>
      <c r="DI4" s="491"/>
      <c r="DJ4" s="491"/>
      <c r="DK4" s="491"/>
      <c r="DL4" s="491"/>
      <c r="DM4" s="491"/>
      <c r="DN4" s="491"/>
      <c r="DO4" s="491"/>
      <c r="DP4" s="491"/>
      <c r="DQ4" s="491"/>
      <c r="DR4" s="491"/>
      <c r="DS4" s="491"/>
      <c r="DT4" s="491"/>
      <c r="DU4" s="491"/>
      <c r="DV4" s="491"/>
      <c r="DW4" s="491"/>
      <c r="DX4" s="491"/>
      <c r="DY4" s="491"/>
      <c r="DZ4" s="491"/>
      <c r="EA4" s="491"/>
      <c r="EB4" s="491"/>
      <c r="EC4" s="491"/>
      <c r="ED4" s="491"/>
      <c r="EE4" s="491"/>
      <c r="EF4" s="491"/>
      <c r="EG4" s="491"/>
      <c r="EH4" s="491"/>
      <c r="EI4" s="491"/>
      <c r="EJ4" s="491"/>
      <c r="EK4" s="491"/>
      <c r="EL4" s="491"/>
      <c r="EM4" s="491"/>
      <c r="EN4" s="491"/>
      <c r="EO4" s="491"/>
      <c r="EP4" s="491"/>
      <c r="EQ4" s="491"/>
      <c r="ER4" s="491"/>
      <c r="ES4" s="491"/>
      <c r="ET4" s="491"/>
      <c r="EU4" s="491"/>
      <c r="EV4" s="491"/>
      <c r="EW4" s="491"/>
      <c r="EX4" s="491"/>
      <c r="EY4" s="491"/>
      <c r="EZ4" s="491"/>
      <c r="FA4" s="491"/>
      <c r="FB4" s="491"/>
      <c r="FC4" s="491"/>
      <c r="FD4" s="491"/>
      <c r="FE4" s="491"/>
      <c r="FF4" s="491"/>
      <c r="FG4" s="491"/>
    </row>
    <row r="6" spans="1:163" ht="15.75" customHeight="1">
      <c r="A6" s="666" t="s">
        <v>270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75" t="s">
        <v>359</v>
      </c>
      <c r="U6" s="676"/>
      <c r="V6" s="676"/>
      <c r="W6" s="676"/>
      <c r="X6" s="676"/>
      <c r="Y6" s="676"/>
      <c r="Z6" s="676"/>
      <c r="AA6" s="676"/>
      <c r="AB6" s="676"/>
      <c r="AC6" s="676"/>
      <c r="AD6" s="677"/>
      <c r="AE6" s="666" t="s">
        <v>373</v>
      </c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8"/>
      <c r="AR6" s="684" t="s">
        <v>374</v>
      </c>
      <c r="AS6" s="685"/>
      <c r="AT6" s="685"/>
      <c r="AU6" s="685"/>
      <c r="AV6" s="685"/>
      <c r="AW6" s="685"/>
      <c r="AX6" s="685"/>
      <c r="AY6" s="685"/>
      <c r="AZ6" s="685"/>
      <c r="BA6" s="685"/>
      <c r="BB6" s="685"/>
      <c r="BC6" s="685"/>
      <c r="BD6" s="685"/>
      <c r="BE6" s="685"/>
      <c r="BF6" s="685"/>
      <c r="BG6" s="685"/>
      <c r="BH6" s="685"/>
      <c r="BI6" s="685"/>
      <c r="BJ6" s="685"/>
      <c r="BK6" s="685"/>
      <c r="BL6" s="685"/>
      <c r="BM6" s="685"/>
      <c r="BN6" s="685"/>
      <c r="BO6" s="686"/>
      <c r="BP6" s="684" t="s">
        <v>375</v>
      </c>
      <c r="BQ6" s="685"/>
      <c r="BR6" s="685"/>
      <c r="BS6" s="685"/>
      <c r="BT6" s="685"/>
      <c r="BU6" s="685"/>
      <c r="BV6" s="685"/>
      <c r="BW6" s="685"/>
      <c r="BX6" s="685"/>
      <c r="BY6" s="685"/>
      <c r="BZ6" s="685"/>
      <c r="CA6" s="685"/>
      <c r="CB6" s="685"/>
      <c r="CC6" s="685"/>
      <c r="CD6" s="685"/>
      <c r="CE6" s="685"/>
      <c r="CF6" s="685"/>
      <c r="CG6" s="685"/>
      <c r="CH6" s="685"/>
      <c r="CI6" s="685"/>
      <c r="CJ6" s="685"/>
      <c r="CK6" s="685"/>
      <c r="CL6" s="685"/>
      <c r="CM6" s="685"/>
      <c r="CN6" s="685"/>
      <c r="CO6" s="685"/>
      <c r="CP6" s="685"/>
      <c r="CQ6" s="685"/>
      <c r="CR6" s="685"/>
      <c r="CS6" s="685"/>
      <c r="CT6" s="685"/>
      <c r="CU6" s="685"/>
      <c r="CV6" s="685"/>
      <c r="CW6" s="685"/>
      <c r="CX6" s="685"/>
      <c r="CY6" s="685"/>
      <c r="CZ6" s="685"/>
      <c r="DA6" s="685"/>
      <c r="DB6" s="685"/>
      <c r="DC6" s="685"/>
      <c r="DD6" s="685"/>
      <c r="DE6" s="685"/>
      <c r="DF6" s="685"/>
      <c r="DG6" s="685"/>
      <c r="DH6" s="685"/>
      <c r="DI6" s="685"/>
      <c r="DJ6" s="685"/>
      <c r="DK6" s="685"/>
      <c r="DL6" s="685"/>
      <c r="DM6" s="685"/>
      <c r="DN6" s="685"/>
      <c r="DO6" s="685"/>
      <c r="DP6" s="685"/>
      <c r="DQ6" s="685"/>
      <c r="DR6" s="685"/>
      <c r="DS6" s="685"/>
      <c r="DT6" s="685"/>
      <c r="DU6" s="685"/>
      <c r="DV6" s="685"/>
      <c r="DW6" s="685"/>
      <c r="DX6" s="685"/>
      <c r="DY6" s="685"/>
      <c r="DZ6" s="685"/>
      <c r="EA6" s="685"/>
      <c r="EB6" s="685"/>
      <c r="EC6" s="685"/>
      <c r="ED6" s="685"/>
      <c r="EE6" s="685"/>
      <c r="EF6" s="685"/>
      <c r="EG6" s="686"/>
      <c r="EH6" s="684" t="s">
        <v>376</v>
      </c>
      <c r="EI6" s="685"/>
      <c r="EJ6" s="685"/>
      <c r="EK6" s="685"/>
      <c r="EL6" s="685"/>
      <c r="EM6" s="685"/>
      <c r="EN6" s="685"/>
      <c r="EO6" s="685"/>
      <c r="EP6" s="685"/>
      <c r="EQ6" s="685"/>
      <c r="ER6" s="685"/>
      <c r="ES6" s="685"/>
      <c r="ET6" s="685"/>
      <c r="EU6" s="685"/>
      <c r="EV6" s="685"/>
      <c r="EW6" s="685"/>
      <c r="EX6" s="685"/>
      <c r="EY6" s="685"/>
      <c r="EZ6" s="685"/>
      <c r="FA6" s="685"/>
      <c r="FB6" s="685"/>
      <c r="FC6" s="685"/>
      <c r="FD6" s="685"/>
      <c r="FE6" s="685"/>
      <c r="FF6" s="685"/>
      <c r="FG6" s="686"/>
    </row>
    <row r="7" spans="1:163" ht="15.75" customHeight="1">
      <c r="A7" s="669"/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1"/>
      <c r="T7" s="678"/>
      <c r="U7" s="679"/>
      <c r="V7" s="679"/>
      <c r="W7" s="679"/>
      <c r="X7" s="679"/>
      <c r="Y7" s="679"/>
      <c r="Z7" s="679"/>
      <c r="AA7" s="679"/>
      <c r="AB7" s="679"/>
      <c r="AC7" s="679"/>
      <c r="AD7" s="680"/>
      <c r="AE7" s="669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1"/>
      <c r="AR7" s="492" t="s">
        <v>444</v>
      </c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4"/>
      <c r="BD7" s="492" t="s">
        <v>556</v>
      </c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4"/>
      <c r="BP7" s="492" t="s">
        <v>377</v>
      </c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4"/>
      <c r="CB7" s="501" t="s">
        <v>445</v>
      </c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3"/>
      <c r="DC7" s="492" t="s">
        <v>446</v>
      </c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4"/>
      <c r="DU7" s="492" t="s">
        <v>447</v>
      </c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4"/>
      <c r="EH7" s="492" t="s">
        <v>444</v>
      </c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4"/>
      <c r="EU7" s="492" t="s">
        <v>556</v>
      </c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4"/>
    </row>
    <row r="8" spans="1:163" ht="48.75" customHeight="1" thickBot="1">
      <c r="A8" s="672"/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4"/>
      <c r="T8" s="681"/>
      <c r="U8" s="682"/>
      <c r="V8" s="682"/>
      <c r="W8" s="682"/>
      <c r="X8" s="682"/>
      <c r="Y8" s="682"/>
      <c r="Z8" s="682"/>
      <c r="AA8" s="682"/>
      <c r="AB8" s="682"/>
      <c r="AC8" s="682"/>
      <c r="AD8" s="683"/>
      <c r="AE8" s="669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1"/>
      <c r="AR8" s="510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2"/>
      <c r="BD8" s="510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2"/>
      <c r="BP8" s="510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2"/>
      <c r="CB8" s="687" t="s">
        <v>444</v>
      </c>
      <c r="CC8" s="688"/>
      <c r="CD8" s="688"/>
      <c r="CE8" s="688"/>
      <c r="CF8" s="688"/>
      <c r="CG8" s="688"/>
      <c r="CH8" s="688"/>
      <c r="CI8" s="688"/>
      <c r="CJ8" s="688"/>
      <c r="CK8" s="688"/>
      <c r="CL8" s="688"/>
      <c r="CM8" s="688"/>
      <c r="CN8" s="688"/>
      <c r="CO8" s="689"/>
      <c r="CP8" s="687" t="s">
        <v>556</v>
      </c>
      <c r="CQ8" s="688"/>
      <c r="CR8" s="688"/>
      <c r="CS8" s="688"/>
      <c r="CT8" s="688"/>
      <c r="CU8" s="688"/>
      <c r="CV8" s="688"/>
      <c r="CW8" s="688"/>
      <c r="CX8" s="688"/>
      <c r="CY8" s="688"/>
      <c r="CZ8" s="688"/>
      <c r="DA8" s="688"/>
      <c r="DB8" s="689"/>
      <c r="DC8" s="510"/>
      <c r="DD8" s="511"/>
      <c r="DE8" s="511"/>
      <c r="DF8" s="511"/>
      <c r="DG8" s="511"/>
      <c r="DH8" s="511"/>
      <c r="DI8" s="511"/>
      <c r="DJ8" s="511"/>
      <c r="DK8" s="511"/>
      <c r="DL8" s="511"/>
      <c r="DM8" s="511"/>
      <c r="DN8" s="511"/>
      <c r="DO8" s="511"/>
      <c r="DP8" s="511"/>
      <c r="DQ8" s="511"/>
      <c r="DR8" s="511"/>
      <c r="DS8" s="511"/>
      <c r="DT8" s="512"/>
      <c r="DU8" s="510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2"/>
      <c r="EH8" s="510"/>
      <c r="EI8" s="511"/>
      <c r="EJ8" s="511"/>
      <c r="EK8" s="511"/>
      <c r="EL8" s="511"/>
      <c r="EM8" s="511"/>
      <c r="EN8" s="511"/>
      <c r="EO8" s="511"/>
      <c r="EP8" s="511"/>
      <c r="EQ8" s="511"/>
      <c r="ER8" s="511"/>
      <c r="ES8" s="511"/>
      <c r="ET8" s="512"/>
      <c r="EU8" s="510"/>
      <c r="EV8" s="511"/>
      <c r="EW8" s="511"/>
      <c r="EX8" s="511"/>
      <c r="EY8" s="511"/>
      <c r="EZ8" s="511"/>
      <c r="FA8" s="511"/>
      <c r="FB8" s="511"/>
      <c r="FC8" s="511"/>
      <c r="FD8" s="511"/>
      <c r="FE8" s="511"/>
      <c r="FF8" s="511"/>
      <c r="FG8" s="512"/>
    </row>
    <row r="9" spans="1:163" ht="16.5" customHeight="1">
      <c r="A9" s="66"/>
      <c r="B9" s="725" t="s">
        <v>454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6"/>
      <c r="T9" s="521" t="s">
        <v>455</v>
      </c>
      <c r="U9" s="522"/>
      <c r="V9" s="522"/>
      <c r="W9" s="522"/>
      <c r="X9" s="522"/>
      <c r="Y9" s="522"/>
      <c r="Z9" s="522"/>
      <c r="AA9" s="522"/>
      <c r="AB9" s="522"/>
      <c r="AC9" s="522"/>
      <c r="AD9" s="523"/>
      <c r="AE9" s="442" t="str">
        <f>IF(god="","","За "&amp;god&amp;" г.")</f>
        <v>За 2017 г.</v>
      </c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4"/>
      <c r="AR9" s="663">
        <f>AR13+AR23</f>
        <v>49</v>
      </c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643">
        <f>BD13+BD23</f>
        <v>0</v>
      </c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>
        <f>BP13+BP23</f>
        <v>5000</v>
      </c>
      <c r="BQ9" s="643"/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39" t="s">
        <v>357</v>
      </c>
      <c r="CC9" s="640"/>
      <c r="CD9" s="652">
        <f>CD13+CD23</f>
        <v>1600</v>
      </c>
      <c r="CE9" s="652"/>
      <c r="CF9" s="652"/>
      <c r="CG9" s="652"/>
      <c r="CH9" s="652"/>
      <c r="CI9" s="652"/>
      <c r="CJ9" s="652"/>
      <c r="CK9" s="652"/>
      <c r="CL9" s="652"/>
      <c r="CM9" s="652"/>
      <c r="CN9" s="641" t="s">
        <v>358</v>
      </c>
      <c r="CO9" s="642"/>
      <c r="CP9" s="643">
        <f>CP13+CP23</f>
        <v>0</v>
      </c>
      <c r="CQ9" s="643"/>
      <c r="CR9" s="643"/>
      <c r="CS9" s="643"/>
      <c r="CT9" s="643"/>
      <c r="CU9" s="643"/>
      <c r="CV9" s="643"/>
      <c r="CW9" s="643"/>
      <c r="CX9" s="643"/>
      <c r="CY9" s="643"/>
      <c r="CZ9" s="643"/>
      <c r="DA9" s="643"/>
      <c r="DB9" s="643"/>
      <c r="DC9" s="643">
        <f>DC13+DC23</f>
        <v>0</v>
      </c>
      <c r="DD9" s="643"/>
      <c r="DE9" s="643"/>
      <c r="DF9" s="643"/>
      <c r="DG9" s="643"/>
      <c r="DH9" s="643"/>
      <c r="DI9" s="643"/>
      <c r="DJ9" s="643"/>
      <c r="DK9" s="643"/>
      <c r="DL9" s="643"/>
      <c r="DM9" s="643"/>
      <c r="DN9" s="643"/>
      <c r="DO9" s="643"/>
      <c r="DP9" s="643"/>
      <c r="DQ9" s="643"/>
      <c r="DR9" s="643"/>
      <c r="DS9" s="643"/>
      <c r="DT9" s="643"/>
      <c r="DU9" s="643">
        <f>DU13+DU23</f>
        <v>0</v>
      </c>
      <c r="DV9" s="643"/>
      <c r="DW9" s="643"/>
      <c r="DX9" s="643"/>
      <c r="DY9" s="643"/>
      <c r="DZ9" s="643"/>
      <c r="EA9" s="643"/>
      <c r="EB9" s="643"/>
      <c r="EC9" s="643"/>
      <c r="ED9" s="643"/>
      <c r="EE9" s="643"/>
      <c r="EF9" s="643"/>
      <c r="EG9" s="643"/>
      <c r="EH9" s="643">
        <f>EH13+EH23</f>
        <v>3449</v>
      </c>
      <c r="EI9" s="643"/>
      <c r="EJ9" s="643"/>
      <c r="EK9" s="643"/>
      <c r="EL9" s="643"/>
      <c r="EM9" s="643"/>
      <c r="EN9" s="643"/>
      <c r="EO9" s="643"/>
      <c r="EP9" s="643"/>
      <c r="EQ9" s="643"/>
      <c r="ER9" s="643"/>
      <c r="ES9" s="643"/>
      <c r="ET9" s="643"/>
      <c r="EU9" s="643">
        <f>EU13+EU23</f>
        <v>0</v>
      </c>
      <c r="EV9" s="643"/>
      <c r="EW9" s="643"/>
      <c r="EX9" s="643"/>
      <c r="EY9" s="643"/>
      <c r="EZ9" s="643"/>
      <c r="FA9" s="643"/>
      <c r="FB9" s="643"/>
      <c r="FC9" s="643"/>
      <c r="FD9" s="643"/>
      <c r="FE9" s="643"/>
      <c r="FF9" s="643"/>
      <c r="FG9" s="654"/>
    </row>
    <row r="10" spans="1:163" ht="3" customHeight="1">
      <c r="A10" s="68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6"/>
      <c r="T10" s="524"/>
      <c r="U10" s="525"/>
      <c r="V10" s="525"/>
      <c r="W10" s="525"/>
      <c r="X10" s="525"/>
      <c r="Y10" s="525"/>
      <c r="Z10" s="525"/>
      <c r="AA10" s="525"/>
      <c r="AB10" s="525"/>
      <c r="AC10" s="525"/>
      <c r="AD10" s="526"/>
      <c r="AE10" s="445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7"/>
      <c r="AR10" s="66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39"/>
      <c r="CC10" s="640"/>
      <c r="CD10" s="652"/>
      <c r="CE10" s="652"/>
      <c r="CF10" s="652"/>
      <c r="CG10" s="652"/>
      <c r="CH10" s="652"/>
      <c r="CI10" s="652"/>
      <c r="CJ10" s="652"/>
      <c r="CK10" s="652"/>
      <c r="CL10" s="652"/>
      <c r="CM10" s="652"/>
      <c r="CN10" s="641"/>
      <c r="CO10" s="642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43"/>
      <c r="DO10" s="643"/>
      <c r="DP10" s="643"/>
      <c r="DQ10" s="643"/>
      <c r="DR10" s="643"/>
      <c r="DS10" s="643"/>
      <c r="DT10" s="643"/>
      <c r="DU10" s="643"/>
      <c r="DV10" s="643"/>
      <c r="DW10" s="643"/>
      <c r="DX10" s="643"/>
      <c r="DY10" s="643"/>
      <c r="DZ10" s="643"/>
      <c r="EA10" s="643"/>
      <c r="EB10" s="643"/>
      <c r="EC10" s="643"/>
      <c r="ED10" s="643"/>
      <c r="EE10" s="643"/>
      <c r="EF10" s="643"/>
      <c r="EG10" s="643"/>
      <c r="EH10" s="643"/>
      <c r="EI10" s="643"/>
      <c r="EJ10" s="643"/>
      <c r="EK10" s="643"/>
      <c r="EL10" s="643"/>
      <c r="EM10" s="643"/>
      <c r="EN10" s="643"/>
      <c r="EO10" s="643"/>
      <c r="EP10" s="643"/>
      <c r="EQ10" s="643"/>
      <c r="ER10" s="643"/>
      <c r="ES10" s="643"/>
      <c r="ET10" s="643"/>
      <c r="EU10" s="643"/>
      <c r="EV10" s="643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54"/>
    </row>
    <row r="11" spans="1:163" ht="16.5" customHeight="1">
      <c r="A11" s="68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6"/>
      <c r="T11" s="521" t="s">
        <v>456</v>
      </c>
      <c r="U11" s="522"/>
      <c r="V11" s="522"/>
      <c r="W11" s="522"/>
      <c r="X11" s="522"/>
      <c r="Y11" s="522"/>
      <c r="Z11" s="522"/>
      <c r="AA11" s="522"/>
      <c r="AB11" s="522"/>
      <c r="AC11" s="522"/>
      <c r="AD11" s="523"/>
      <c r="AE11" s="442" t="str">
        <f>IF(god="","","За "&amp;god-1&amp;" г.")</f>
        <v>За 2016 г.</v>
      </c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4"/>
      <c r="AR11" s="663">
        <f>AR15+AR25</f>
        <v>49</v>
      </c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>
        <f>BD15+BD25</f>
        <v>0</v>
      </c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>
        <f>BP15+BP25</f>
        <v>0</v>
      </c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39" t="s">
        <v>357</v>
      </c>
      <c r="CC11" s="640"/>
      <c r="CD11" s="652">
        <f>CD15+CD25</f>
        <v>0</v>
      </c>
      <c r="CE11" s="652"/>
      <c r="CF11" s="652"/>
      <c r="CG11" s="652"/>
      <c r="CH11" s="652"/>
      <c r="CI11" s="652"/>
      <c r="CJ11" s="652"/>
      <c r="CK11" s="652"/>
      <c r="CL11" s="652"/>
      <c r="CM11" s="652"/>
      <c r="CN11" s="641" t="s">
        <v>358</v>
      </c>
      <c r="CO11" s="642"/>
      <c r="CP11" s="643">
        <f>CP15+CP25</f>
        <v>0</v>
      </c>
      <c r="CQ11" s="643"/>
      <c r="CR11" s="643"/>
      <c r="CS11" s="643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>
        <f>DC15+DC25</f>
        <v>0</v>
      </c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3"/>
      <c r="DP11" s="643"/>
      <c r="DQ11" s="643"/>
      <c r="DR11" s="643"/>
      <c r="DS11" s="643"/>
      <c r="DT11" s="643"/>
      <c r="DU11" s="643">
        <f>DU15+DU25</f>
        <v>0</v>
      </c>
      <c r="DV11" s="643"/>
      <c r="DW11" s="643"/>
      <c r="DX11" s="643"/>
      <c r="DY11" s="643"/>
      <c r="DZ11" s="643"/>
      <c r="EA11" s="643"/>
      <c r="EB11" s="643"/>
      <c r="EC11" s="643"/>
      <c r="ED11" s="643"/>
      <c r="EE11" s="643"/>
      <c r="EF11" s="643"/>
      <c r="EG11" s="643"/>
      <c r="EH11" s="643">
        <f>EH15+EH25</f>
        <v>49</v>
      </c>
      <c r="EI11" s="643"/>
      <c r="EJ11" s="643"/>
      <c r="EK11" s="643"/>
      <c r="EL11" s="643"/>
      <c r="EM11" s="643"/>
      <c r="EN11" s="643"/>
      <c r="EO11" s="643"/>
      <c r="EP11" s="643"/>
      <c r="EQ11" s="643"/>
      <c r="ER11" s="643"/>
      <c r="ES11" s="643"/>
      <c r="ET11" s="643"/>
      <c r="EU11" s="643">
        <f>EU15+EU25</f>
        <v>0</v>
      </c>
      <c r="EV11" s="643"/>
      <c r="EW11" s="643"/>
      <c r="EX11" s="643"/>
      <c r="EY11" s="643"/>
      <c r="EZ11" s="643"/>
      <c r="FA11" s="643"/>
      <c r="FB11" s="643"/>
      <c r="FC11" s="643"/>
      <c r="FD11" s="643"/>
      <c r="FE11" s="643"/>
      <c r="FF11" s="643"/>
      <c r="FG11" s="654"/>
    </row>
    <row r="12" spans="1:163" ht="3" customHeight="1" thickBot="1">
      <c r="A12" s="69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8"/>
      <c r="T12" s="714"/>
      <c r="U12" s="715"/>
      <c r="V12" s="715"/>
      <c r="W12" s="715"/>
      <c r="X12" s="715"/>
      <c r="Y12" s="715"/>
      <c r="Z12" s="715"/>
      <c r="AA12" s="715"/>
      <c r="AB12" s="715"/>
      <c r="AC12" s="715"/>
      <c r="AD12" s="716"/>
      <c r="AE12" s="711"/>
      <c r="AF12" s="712"/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3"/>
      <c r="AR12" s="717"/>
      <c r="AS12" s="718"/>
      <c r="AT12" s="718"/>
      <c r="AU12" s="718"/>
      <c r="AV12" s="718"/>
      <c r="AW12" s="718"/>
      <c r="AX12" s="718"/>
      <c r="AY12" s="718"/>
      <c r="AZ12" s="718"/>
      <c r="BA12" s="718"/>
      <c r="BB12" s="718"/>
      <c r="BC12" s="718"/>
      <c r="BD12" s="718"/>
      <c r="BE12" s="718"/>
      <c r="BF12" s="718"/>
      <c r="BG12" s="718"/>
      <c r="BH12" s="718"/>
      <c r="BI12" s="718"/>
      <c r="BJ12" s="718"/>
      <c r="BK12" s="718"/>
      <c r="BL12" s="718"/>
      <c r="BM12" s="718"/>
      <c r="BN12" s="718"/>
      <c r="BO12" s="718"/>
      <c r="BP12" s="718"/>
      <c r="BQ12" s="718"/>
      <c r="BR12" s="718"/>
      <c r="BS12" s="718"/>
      <c r="BT12" s="718"/>
      <c r="BU12" s="718"/>
      <c r="BV12" s="718"/>
      <c r="BW12" s="718"/>
      <c r="BX12" s="718"/>
      <c r="BY12" s="718"/>
      <c r="BZ12" s="718"/>
      <c r="CA12" s="718"/>
      <c r="CB12" s="719"/>
      <c r="CC12" s="720"/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2"/>
      <c r="CO12" s="723"/>
      <c r="CP12" s="718"/>
      <c r="CQ12" s="718"/>
      <c r="CR12" s="718"/>
      <c r="CS12" s="718"/>
      <c r="CT12" s="718"/>
      <c r="CU12" s="718"/>
      <c r="CV12" s="718"/>
      <c r="CW12" s="718"/>
      <c r="CX12" s="718"/>
      <c r="CY12" s="718"/>
      <c r="CZ12" s="718"/>
      <c r="DA12" s="718"/>
      <c r="DB12" s="718"/>
      <c r="DC12" s="718"/>
      <c r="DD12" s="718"/>
      <c r="DE12" s="718"/>
      <c r="DF12" s="718"/>
      <c r="DG12" s="718"/>
      <c r="DH12" s="718"/>
      <c r="DI12" s="718"/>
      <c r="DJ12" s="718"/>
      <c r="DK12" s="718"/>
      <c r="DL12" s="718"/>
      <c r="DM12" s="718"/>
      <c r="DN12" s="718"/>
      <c r="DO12" s="718"/>
      <c r="DP12" s="718"/>
      <c r="DQ12" s="718"/>
      <c r="DR12" s="718"/>
      <c r="DS12" s="718"/>
      <c r="DT12" s="718"/>
      <c r="DU12" s="718"/>
      <c r="DV12" s="718"/>
      <c r="DW12" s="718"/>
      <c r="DX12" s="718"/>
      <c r="DY12" s="718"/>
      <c r="DZ12" s="718"/>
      <c r="EA12" s="718"/>
      <c r="EB12" s="718"/>
      <c r="EC12" s="718"/>
      <c r="ED12" s="718"/>
      <c r="EE12" s="718"/>
      <c r="EF12" s="718"/>
      <c r="EG12" s="718"/>
      <c r="EH12" s="718"/>
      <c r="EI12" s="718"/>
      <c r="EJ12" s="718"/>
      <c r="EK12" s="718"/>
      <c r="EL12" s="718"/>
      <c r="EM12" s="718"/>
      <c r="EN12" s="718"/>
      <c r="EO12" s="718"/>
      <c r="EP12" s="718"/>
      <c r="EQ12" s="718"/>
      <c r="ER12" s="718"/>
      <c r="ES12" s="718"/>
      <c r="ET12" s="718"/>
      <c r="EU12" s="718"/>
      <c r="EV12" s="718"/>
      <c r="EW12" s="718"/>
      <c r="EX12" s="718"/>
      <c r="EY12" s="718"/>
      <c r="EZ12" s="718"/>
      <c r="FA12" s="718"/>
      <c r="FB12" s="718"/>
      <c r="FC12" s="718"/>
      <c r="FD12" s="718"/>
      <c r="FE12" s="718"/>
      <c r="FF12" s="718"/>
      <c r="FG12" s="724"/>
    </row>
    <row r="13" spans="1:163" ht="15" customHeight="1">
      <c r="A13" s="66"/>
      <c r="B13" s="655" t="s">
        <v>448</v>
      </c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6"/>
      <c r="T13" s="690" t="s">
        <v>449</v>
      </c>
      <c r="U13" s="691"/>
      <c r="V13" s="691"/>
      <c r="W13" s="691"/>
      <c r="X13" s="691"/>
      <c r="Y13" s="691"/>
      <c r="Z13" s="691"/>
      <c r="AA13" s="691"/>
      <c r="AB13" s="691"/>
      <c r="AC13" s="691"/>
      <c r="AD13" s="692"/>
      <c r="AE13" s="659" t="str">
        <f>IF(god="","","За "&amp;god&amp;" г.")</f>
        <v>За 2017 г.</v>
      </c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1"/>
      <c r="AR13" s="662">
        <f>SUMIF($AE$17:$AE22,$AE13,AR$17:AR22)</f>
        <v>49</v>
      </c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30"/>
      <c r="BD13" s="530">
        <f>SUMIF($AE$17:$AE22,$AE13,BD$17:BD22)</f>
        <v>0</v>
      </c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>
        <f>SUMIF($AE$17:$AE22,$AE13,BP$17:BP22)</f>
        <v>0</v>
      </c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664" t="s">
        <v>357</v>
      </c>
      <c r="CC13" s="468"/>
      <c r="CD13" s="376">
        <f>SUMIF($AE$17:$AE22,$AE13,CD$17:CD22)</f>
        <v>0</v>
      </c>
      <c r="CE13" s="376"/>
      <c r="CF13" s="376"/>
      <c r="CG13" s="376"/>
      <c r="CH13" s="376"/>
      <c r="CI13" s="376"/>
      <c r="CJ13" s="376"/>
      <c r="CK13" s="376"/>
      <c r="CL13" s="376"/>
      <c r="CM13" s="376"/>
      <c r="CN13" s="454" t="s">
        <v>358</v>
      </c>
      <c r="CO13" s="653"/>
      <c r="CP13" s="530">
        <f>SUMIF($AE$17:$AE22,$AE13,CP$17:CP22)</f>
        <v>0</v>
      </c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>
        <f>SUMIF($AE$17:$AE22,$AE13,DC$17:DC22)</f>
        <v>0</v>
      </c>
      <c r="DD13" s="530"/>
      <c r="DE13" s="530"/>
      <c r="DF13" s="530"/>
      <c r="DG13" s="530"/>
      <c r="DH13" s="530"/>
      <c r="DI13" s="530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  <c r="DT13" s="530"/>
      <c r="DU13" s="530">
        <f>SUMIF($AE$17:$AE22,$AE13,DU$17:DU22)</f>
        <v>0</v>
      </c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>
        <f>SUMIF($AE$17:$AE22,$AE13,EH$17:EH22)</f>
        <v>49</v>
      </c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>
        <f>SUMIF($AE$17:$AE22,$AE13,EU$17:EU22)</f>
        <v>0</v>
      </c>
      <c r="EV13" s="530"/>
      <c r="EW13" s="530"/>
      <c r="EX13" s="530"/>
      <c r="EY13" s="530"/>
      <c r="EZ13" s="530"/>
      <c r="FA13" s="530"/>
      <c r="FB13" s="530"/>
      <c r="FC13" s="530"/>
      <c r="FD13" s="530"/>
      <c r="FE13" s="530"/>
      <c r="FF13" s="530"/>
      <c r="FG13" s="665"/>
    </row>
    <row r="14" spans="1:163" ht="3" customHeight="1">
      <c r="A14" s="68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6"/>
      <c r="T14" s="524"/>
      <c r="U14" s="525"/>
      <c r="V14" s="525"/>
      <c r="W14" s="525"/>
      <c r="X14" s="525"/>
      <c r="Y14" s="525"/>
      <c r="Z14" s="525"/>
      <c r="AA14" s="525"/>
      <c r="AB14" s="525"/>
      <c r="AC14" s="525"/>
      <c r="AD14" s="526"/>
      <c r="AE14" s="445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7"/>
      <c r="AR14" s="66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3"/>
      <c r="BG14" s="643"/>
      <c r="BH14" s="643"/>
      <c r="BI14" s="643"/>
      <c r="BJ14" s="643"/>
      <c r="BK14" s="643"/>
      <c r="BL14" s="643"/>
      <c r="BM14" s="643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39"/>
      <c r="CC14" s="640"/>
      <c r="CD14" s="652"/>
      <c r="CE14" s="652"/>
      <c r="CF14" s="652"/>
      <c r="CG14" s="652"/>
      <c r="CH14" s="652"/>
      <c r="CI14" s="652"/>
      <c r="CJ14" s="652"/>
      <c r="CK14" s="652"/>
      <c r="CL14" s="652"/>
      <c r="CM14" s="652"/>
      <c r="CN14" s="641"/>
      <c r="CO14" s="642"/>
      <c r="CP14" s="643"/>
      <c r="CQ14" s="643"/>
      <c r="CR14" s="643"/>
      <c r="CS14" s="643"/>
      <c r="CT14" s="643"/>
      <c r="CU14" s="643"/>
      <c r="CV14" s="643"/>
      <c r="CW14" s="643"/>
      <c r="CX14" s="643"/>
      <c r="CY14" s="643"/>
      <c r="CZ14" s="643"/>
      <c r="DA14" s="643"/>
      <c r="DB14" s="643"/>
      <c r="DC14" s="643"/>
      <c r="DD14" s="643"/>
      <c r="DE14" s="643"/>
      <c r="DF14" s="643"/>
      <c r="DG14" s="643"/>
      <c r="DH14" s="643"/>
      <c r="DI14" s="643"/>
      <c r="DJ14" s="643"/>
      <c r="DK14" s="643"/>
      <c r="DL14" s="643"/>
      <c r="DM14" s="643"/>
      <c r="DN14" s="643"/>
      <c r="DO14" s="643"/>
      <c r="DP14" s="643"/>
      <c r="DQ14" s="643"/>
      <c r="DR14" s="643"/>
      <c r="DS14" s="643"/>
      <c r="DT14" s="643"/>
      <c r="DU14" s="643"/>
      <c r="DV14" s="643"/>
      <c r="DW14" s="643"/>
      <c r="DX14" s="643"/>
      <c r="DY14" s="643"/>
      <c r="DZ14" s="643"/>
      <c r="EA14" s="643"/>
      <c r="EB14" s="643"/>
      <c r="EC14" s="643"/>
      <c r="ED14" s="643"/>
      <c r="EE14" s="643"/>
      <c r="EF14" s="643"/>
      <c r="EG14" s="643"/>
      <c r="EH14" s="643"/>
      <c r="EI14" s="643"/>
      <c r="EJ14" s="643"/>
      <c r="EK14" s="643"/>
      <c r="EL14" s="643"/>
      <c r="EM14" s="643"/>
      <c r="EN14" s="643"/>
      <c r="EO14" s="643"/>
      <c r="EP14" s="643"/>
      <c r="EQ14" s="643"/>
      <c r="ER14" s="643"/>
      <c r="ES14" s="643"/>
      <c r="ET14" s="643"/>
      <c r="EU14" s="643"/>
      <c r="EV14" s="643"/>
      <c r="EW14" s="643"/>
      <c r="EX14" s="643"/>
      <c r="EY14" s="643"/>
      <c r="EZ14" s="643"/>
      <c r="FA14" s="643"/>
      <c r="FB14" s="643"/>
      <c r="FC14" s="643"/>
      <c r="FD14" s="643"/>
      <c r="FE14" s="643"/>
      <c r="FF14" s="643"/>
      <c r="FG14" s="654"/>
    </row>
    <row r="15" spans="1:163" ht="15" customHeight="1">
      <c r="A15" s="68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6"/>
      <c r="T15" s="521" t="s">
        <v>450</v>
      </c>
      <c r="U15" s="522"/>
      <c r="V15" s="522"/>
      <c r="W15" s="522"/>
      <c r="X15" s="522"/>
      <c r="Y15" s="522"/>
      <c r="Z15" s="522"/>
      <c r="AA15" s="522"/>
      <c r="AB15" s="522"/>
      <c r="AC15" s="522"/>
      <c r="AD15" s="523"/>
      <c r="AE15" s="442" t="str">
        <f>IF(god="","","За "&amp;god-1&amp;" г.")</f>
        <v>За 2016 г.</v>
      </c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4"/>
      <c r="AR15" s="663">
        <f>SUMIF($AE$17:$AE22,$AE15,AR$17:AR22)</f>
        <v>49</v>
      </c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>
        <f>SUMIF($AE$17:$AE22,$AE15,BD$17:BD22)</f>
        <v>0</v>
      </c>
      <c r="BE15" s="643"/>
      <c r="BF15" s="643"/>
      <c r="BG15" s="643"/>
      <c r="BH15" s="643"/>
      <c r="BI15" s="643"/>
      <c r="BJ15" s="643"/>
      <c r="BK15" s="643"/>
      <c r="BL15" s="643"/>
      <c r="BM15" s="643"/>
      <c r="BN15" s="643"/>
      <c r="BO15" s="643"/>
      <c r="BP15" s="643">
        <f>SUMIF($AE$17:$AE22,$AE15,BP$17:BP22)</f>
        <v>0</v>
      </c>
      <c r="BQ15" s="643"/>
      <c r="BR15" s="643"/>
      <c r="BS15" s="643"/>
      <c r="BT15" s="643"/>
      <c r="BU15" s="643"/>
      <c r="BV15" s="643"/>
      <c r="BW15" s="643"/>
      <c r="BX15" s="643"/>
      <c r="BY15" s="643"/>
      <c r="BZ15" s="643"/>
      <c r="CA15" s="643"/>
      <c r="CB15" s="639" t="s">
        <v>357</v>
      </c>
      <c r="CC15" s="640"/>
      <c r="CD15" s="652">
        <f>SUMIF($AE$17:$AE22,$AE15,CD$17:CD22)</f>
        <v>0</v>
      </c>
      <c r="CE15" s="652"/>
      <c r="CF15" s="652"/>
      <c r="CG15" s="652"/>
      <c r="CH15" s="652"/>
      <c r="CI15" s="652"/>
      <c r="CJ15" s="652"/>
      <c r="CK15" s="652"/>
      <c r="CL15" s="652"/>
      <c r="CM15" s="652"/>
      <c r="CN15" s="641" t="s">
        <v>358</v>
      </c>
      <c r="CO15" s="642"/>
      <c r="CP15" s="643">
        <f>SUMIF($AE$17:$AE22,$AE15,CP$17:CP22)</f>
        <v>0</v>
      </c>
      <c r="CQ15" s="643"/>
      <c r="CR15" s="643"/>
      <c r="CS15" s="643"/>
      <c r="CT15" s="643"/>
      <c r="CU15" s="643"/>
      <c r="CV15" s="643"/>
      <c r="CW15" s="643"/>
      <c r="CX15" s="643"/>
      <c r="CY15" s="643"/>
      <c r="CZ15" s="643"/>
      <c r="DA15" s="643"/>
      <c r="DB15" s="643"/>
      <c r="DC15" s="643">
        <f>SUMIF($AE$17:$AE22,$AE15,DC$17:DC22)</f>
        <v>0</v>
      </c>
      <c r="DD15" s="643"/>
      <c r="DE15" s="643"/>
      <c r="DF15" s="643"/>
      <c r="DG15" s="643"/>
      <c r="DH15" s="643"/>
      <c r="DI15" s="643"/>
      <c r="DJ15" s="643"/>
      <c r="DK15" s="643"/>
      <c r="DL15" s="643"/>
      <c r="DM15" s="643"/>
      <c r="DN15" s="643"/>
      <c r="DO15" s="643"/>
      <c r="DP15" s="643"/>
      <c r="DQ15" s="643"/>
      <c r="DR15" s="643"/>
      <c r="DS15" s="643"/>
      <c r="DT15" s="643"/>
      <c r="DU15" s="643">
        <f>SUMIF($AE$17:$AE22,$AE15,DU$17:DU22)</f>
        <v>0</v>
      </c>
      <c r="DV15" s="643"/>
      <c r="DW15" s="643"/>
      <c r="DX15" s="643"/>
      <c r="DY15" s="643"/>
      <c r="DZ15" s="643"/>
      <c r="EA15" s="643"/>
      <c r="EB15" s="643"/>
      <c r="EC15" s="643"/>
      <c r="ED15" s="643"/>
      <c r="EE15" s="643"/>
      <c r="EF15" s="643"/>
      <c r="EG15" s="643"/>
      <c r="EH15" s="643">
        <f>SUMIF($AE$17:$AE22,$AE15,EH$17:EH22)</f>
        <v>49</v>
      </c>
      <c r="EI15" s="643"/>
      <c r="EJ15" s="643"/>
      <c r="EK15" s="643"/>
      <c r="EL15" s="643"/>
      <c r="EM15" s="643"/>
      <c r="EN15" s="643"/>
      <c r="EO15" s="643"/>
      <c r="EP15" s="643"/>
      <c r="EQ15" s="643"/>
      <c r="ER15" s="643"/>
      <c r="ES15" s="643"/>
      <c r="ET15" s="643"/>
      <c r="EU15" s="643">
        <f>SUMIF($AE$17:$AE22,$AE15,EU$17:EU22)</f>
        <v>0</v>
      </c>
      <c r="EV15" s="643"/>
      <c r="EW15" s="643"/>
      <c r="EX15" s="643"/>
      <c r="EY15" s="643"/>
      <c r="EZ15" s="643"/>
      <c r="FA15" s="643"/>
      <c r="FB15" s="643"/>
      <c r="FC15" s="643"/>
      <c r="FD15" s="643"/>
      <c r="FE15" s="643"/>
      <c r="FF15" s="643"/>
      <c r="FG15" s="654"/>
    </row>
    <row r="16" spans="1:163" ht="3" customHeight="1">
      <c r="A16" s="69"/>
      <c r="B16" s="657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524"/>
      <c r="U16" s="525"/>
      <c r="V16" s="525"/>
      <c r="W16" s="525"/>
      <c r="X16" s="525"/>
      <c r="Y16" s="525"/>
      <c r="Z16" s="525"/>
      <c r="AA16" s="525"/>
      <c r="AB16" s="525"/>
      <c r="AC16" s="525"/>
      <c r="AD16" s="526"/>
      <c r="AE16" s="445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7"/>
      <c r="AR16" s="66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3"/>
      <c r="BL16" s="643"/>
      <c r="BM16" s="643"/>
      <c r="BN16" s="643"/>
      <c r="BO16" s="643"/>
      <c r="BP16" s="643"/>
      <c r="BQ16" s="643"/>
      <c r="BR16" s="643"/>
      <c r="BS16" s="643"/>
      <c r="BT16" s="643"/>
      <c r="BU16" s="643"/>
      <c r="BV16" s="643"/>
      <c r="BW16" s="643"/>
      <c r="BX16" s="643"/>
      <c r="BY16" s="643"/>
      <c r="BZ16" s="643"/>
      <c r="CA16" s="643"/>
      <c r="CB16" s="639"/>
      <c r="CC16" s="640"/>
      <c r="CD16" s="652"/>
      <c r="CE16" s="652"/>
      <c r="CF16" s="652"/>
      <c r="CG16" s="652"/>
      <c r="CH16" s="652"/>
      <c r="CI16" s="652"/>
      <c r="CJ16" s="652"/>
      <c r="CK16" s="652"/>
      <c r="CL16" s="652"/>
      <c r="CM16" s="652"/>
      <c r="CN16" s="641"/>
      <c r="CO16" s="642"/>
      <c r="CP16" s="643"/>
      <c r="CQ16" s="643"/>
      <c r="CR16" s="643"/>
      <c r="CS16" s="643"/>
      <c r="CT16" s="643"/>
      <c r="CU16" s="643"/>
      <c r="CV16" s="643"/>
      <c r="CW16" s="643"/>
      <c r="CX16" s="643"/>
      <c r="CY16" s="643"/>
      <c r="CZ16" s="643"/>
      <c r="DA16" s="643"/>
      <c r="DB16" s="643"/>
      <c r="DC16" s="643"/>
      <c r="DD16" s="643"/>
      <c r="DE16" s="643"/>
      <c r="DF16" s="643"/>
      <c r="DG16" s="643"/>
      <c r="DH16" s="643"/>
      <c r="DI16" s="643"/>
      <c r="DJ16" s="643"/>
      <c r="DK16" s="643"/>
      <c r="DL16" s="643"/>
      <c r="DM16" s="643"/>
      <c r="DN16" s="643"/>
      <c r="DO16" s="643"/>
      <c r="DP16" s="643"/>
      <c r="DQ16" s="643"/>
      <c r="DR16" s="643"/>
      <c r="DS16" s="643"/>
      <c r="DT16" s="643"/>
      <c r="DU16" s="643"/>
      <c r="DV16" s="643"/>
      <c r="DW16" s="643"/>
      <c r="DX16" s="643"/>
      <c r="DY16" s="643"/>
      <c r="DZ16" s="643"/>
      <c r="EA16" s="643"/>
      <c r="EB16" s="643"/>
      <c r="EC16" s="643"/>
      <c r="ED16" s="643"/>
      <c r="EE16" s="643"/>
      <c r="EF16" s="643"/>
      <c r="EG16" s="643"/>
      <c r="EH16" s="643"/>
      <c r="EI16" s="643"/>
      <c r="EJ16" s="643"/>
      <c r="EK16" s="643"/>
      <c r="EL16" s="643"/>
      <c r="EM16" s="643"/>
      <c r="EN16" s="643"/>
      <c r="EO16" s="643"/>
      <c r="EP16" s="643"/>
      <c r="EQ16" s="643"/>
      <c r="ER16" s="643"/>
      <c r="ES16" s="643"/>
      <c r="ET16" s="643"/>
      <c r="EU16" s="643"/>
      <c r="EV16" s="643"/>
      <c r="EW16" s="643"/>
      <c r="EX16" s="643"/>
      <c r="EY16" s="643"/>
      <c r="EZ16" s="643"/>
      <c r="FA16" s="643"/>
      <c r="FB16" s="643"/>
      <c r="FC16" s="643"/>
      <c r="FD16" s="643"/>
      <c r="FE16" s="643"/>
      <c r="FF16" s="643"/>
      <c r="FG16" s="654"/>
    </row>
    <row r="17" spans="1:163" ht="15.75" customHeight="1">
      <c r="A17" s="644" t="s">
        <v>360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5"/>
      <c r="AR17" s="538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39"/>
      <c r="BZ17" s="539"/>
      <c r="CA17" s="539"/>
      <c r="CB17" s="539"/>
      <c r="CC17" s="539"/>
      <c r="CD17" s="539"/>
      <c r="CE17" s="539"/>
      <c r="CF17" s="539"/>
      <c r="CG17" s="539"/>
      <c r="CH17" s="539"/>
      <c r="CI17" s="539"/>
      <c r="CJ17" s="539"/>
      <c r="CK17" s="539"/>
      <c r="CL17" s="539"/>
      <c r="CM17" s="539"/>
      <c r="CN17" s="539"/>
      <c r="CO17" s="539"/>
      <c r="CP17" s="539"/>
      <c r="CQ17" s="539"/>
      <c r="CR17" s="539"/>
      <c r="CS17" s="539"/>
      <c r="CT17" s="539"/>
      <c r="CU17" s="539"/>
      <c r="CV17" s="539"/>
      <c r="CW17" s="539"/>
      <c r="CX17" s="539"/>
      <c r="CY17" s="539"/>
      <c r="CZ17" s="539"/>
      <c r="DA17" s="539"/>
      <c r="DB17" s="539"/>
      <c r="DC17" s="539"/>
      <c r="DD17" s="539"/>
      <c r="DE17" s="539"/>
      <c r="DF17" s="539"/>
      <c r="DG17" s="539"/>
      <c r="DH17" s="539"/>
      <c r="DI17" s="539"/>
      <c r="DJ17" s="539"/>
      <c r="DK17" s="539"/>
      <c r="DL17" s="539"/>
      <c r="DM17" s="539"/>
      <c r="DN17" s="539"/>
      <c r="DO17" s="539"/>
      <c r="DP17" s="539"/>
      <c r="DQ17" s="539"/>
      <c r="DR17" s="539"/>
      <c r="DS17" s="539"/>
      <c r="DT17" s="539"/>
      <c r="DU17" s="539"/>
      <c r="DV17" s="539"/>
      <c r="DW17" s="539"/>
      <c r="DX17" s="539"/>
      <c r="DY17" s="539"/>
      <c r="DZ17" s="539"/>
      <c r="EA17" s="539"/>
      <c r="EB17" s="539"/>
      <c r="EC17" s="539"/>
      <c r="ED17" s="539"/>
      <c r="EE17" s="539"/>
      <c r="EF17" s="539"/>
      <c r="EG17" s="539"/>
      <c r="EH17" s="539"/>
      <c r="EI17" s="539"/>
      <c r="EJ17" s="539"/>
      <c r="EK17" s="539"/>
      <c r="EL17" s="539"/>
      <c r="EM17" s="539"/>
      <c r="EN17" s="539"/>
      <c r="EO17" s="539"/>
      <c r="EP17" s="539"/>
      <c r="EQ17" s="539"/>
      <c r="ER17" s="539"/>
      <c r="ES17" s="539"/>
      <c r="ET17" s="539"/>
      <c r="EU17" s="539"/>
      <c r="EV17" s="539"/>
      <c r="EW17" s="539"/>
      <c r="EX17" s="539"/>
      <c r="EY17" s="539"/>
      <c r="EZ17" s="539"/>
      <c r="FA17" s="539"/>
      <c r="FB17" s="539"/>
      <c r="FC17" s="539"/>
      <c r="FD17" s="539"/>
      <c r="FE17" s="539"/>
      <c r="FF17" s="539"/>
      <c r="FG17" s="540"/>
    </row>
    <row r="18" spans="1:163" ht="15" customHeight="1">
      <c r="A18" s="646" t="s">
        <v>608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8"/>
      <c r="T18" s="141" t="s">
        <v>609</v>
      </c>
      <c r="U18" s="142"/>
      <c r="V18" s="142"/>
      <c r="W18" s="142"/>
      <c r="X18" s="142"/>
      <c r="Y18" s="142"/>
      <c r="Z18" s="142"/>
      <c r="AA18" s="142"/>
      <c r="AB18" s="142"/>
      <c r="AC18" s="142"/>
      <c r="AD18" s="340"/>
      <c r="AE18" s="442" t="str">
        <f>IF(god="","","За "&amp;god&amp;" г.")</f>
        <v>За 2017 г.</v>
      </c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4"/>
      <c r="AR18" s="638">
        <v>49</v>
      </c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>
        <v>0</v>
      </c>
      <c r="BE18" s="636"/>
      <c r="BF18" s="636"/>
      <c r="BG18" s="636"/>
      <c r="BH18" s="636"/>
      <c r="BI18" s="636"/>
      <c r="BJ18" s="636"/>
      <c r="BK18" s="636"/>
      <c r="BL18" s="636"/>
      <c r="BM18" s="636"/>
      <c r="BN18" s="636"/>
      <c r="BO18" s="636"/>
      <c r="BP18" s="636">
        <v>0</v>
      </c>
      <c r="BQ18" s="636"/>
      <c r="BR18" s="636"/>
      <c r="BS18" s="636"/>
      <c r="BT18" s="636"/>
      <c r="BU18" s="636"/>
      <c r="BV18" s="636"/>
      <c r="BW18" s="636"/>
      <c r="BX18" s="636"/>
      <c r="BY18" s="636"/>
      <c r="BZ18" s="636"/>
      <c r="CA18" s="636"/>
      <c r="CB18" s="639" t="s">
        <v>357</v>
      </c>
      <c r="CC18" s="640"/>
      <c r="CD18" s="283">
        <v>0</v>
      </c>
      <c r="CE18" s="283"/>
      <c r="CF18" s="283"/>
      <c r="CG18" s="283"/>
      <c r="CH18" s="283"/>
      <c r="CI18" s="283"/>
      <c r="CJ18" s="283"/>
      <c r="CK18" s="283"/>
      <c r="CL18" s="283"/>
      <c r="CM18" s="283"/>
      <c r="CN18" s="641" t="s">
        <v>358</v>
      </c>
      <c r="CO18" s="642"/>
      <c r="CP18" s="636">
        <v>0</v>
      </c>
      <c r="CQ18" s="636"/>
      <c r="CR18" s="636"/>
      <c r="CS18" s="636"/>
      <c r="CT18" s="636"/>
      <c r="CU18" s="636"/>
      <c r="CV18" s="636"/>
      <c r="CW18" s="636"/>
      <c r="CX18" s="636"/>
      <c r="CY18" s="636"/>
      <c r="CZ18" s="636"/>
      <c r="DA18" s="636"/>
      <c r="DB18" s="636"/>
      <c r="DC18" s="636">
        <v>0</v>
      </c>
      <c r="DD18" s="636"/>
      <c r="DE18" s="636"/>
      <c r="DF18" s="636"/>
      <c r="DG18" s="636"/>
      <c r="DH18" s="636"/>
      <c r="DI18" s="636"/>
      <c r="DJ18" s="636"/>
      <c r="DK18" s="636"/>
      <c r="DL18" s="636"/>
      <c r="DM18" s="636"/>
      <c r="DN18" s="636"/>
      <c r="DO18" s="636"/>
      <c r="DP18" s="636"/>
      <c r="DQ18" s="636"/>
      <c r="DR18" s="636"/>
      <c r="DS18" s="636"/>
      <c r="DT18" s="636"/>
      <c r="DU18" s="636">
        <v>0</v>
      </c>
      <c r="DV18" s="636"/>
      <c r="DW18" s="636"/>
      <c r="DX18" s="636"/>
      <c r="DY18" s="636"/>
      <c r="DZ18" s="636"/>
      <c r="EA18" s="636"/>
      <c r="EB18" s="636"/>
      <c r="EC18" s="636"/>
      <c r="ED18" s="636"/>
      <c r="EE18" s="636"/>
      <c r="EF18" s="636"/>
      <c r="EG18" s="636"/>
      <c r="EH18" s="636">
        <v>49</v>
      </c>
      <c r="EI18" s="636"/>
      <c r="EJ18" s="636"/>
      <c r="EK18" s="636"/>
      <c r="EL18" s="636"/>
      <c r="EM18" s="636"/>
      <c r="EN18" s="636"/>
      <c r="EO18" s="636"/>
      <c r="EP18" s="636"/>
      <c r="EQ18" s="636"/>
      <c r="ER18" s="636"/>
      <c r="ES18" s="636"/>
      <c r="ET18" s="636"/>
      <c r="EU18" s="636">
        <v>0</v>
      </c>
      <c r="EV18" s="636"/>
      <c r="EW18" s="636"/>
      <c r="EX18" s="636"/>
      <c r="EY18" s="636"/>
      <c r="EZ18" s="636"/>
      <c r="FA18" s="636"/>
      <c r="FB18" s="636"/>
      <c r="FC18" s="636"/>
      <c r="FD18" s="636"/>
      <c r="FE18" s="636"/>
      <c r="FF18" s="636"/>
      <c r="FG18" s="637"/>
    </row>
    <row r="19" spans="1:163" ht="3" customHeight="1">
      <c r="A19" s="649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1"/>
      <c r="T19" s="143"/>
      <c r="U19" s="144"/>
      <c r="V19" s="144"/>
      <c r="W19" s="144"/>
      <c r="X19" s="144"/>
      <c r="Y19" s="144"/>
      <c r="Z19" s="144"/>
      <c r="AA19" s="144"/>
      <c r="AB19" s="144"/>
      <c r="AC19" s="144"/>
      <c r="AD19" s="341"/>
      <c r="AE19" s="445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7"/>
      <c r="AR19" s="638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  <c r="BC19" s="636"/>
      <c r="BD19" s="636"/>
      <c r="BE19" s="636"/>
      <c r="BF19" s="636"/>
      <c r="BG19" s="636"/>
      <c r="BH19" s="636"/>
      <c r="BI19" s="636"/>
      <c r="BJ19" s="636"/>
      <c r="BK19" s="636"/>
      <c r="BL19" s="636"/>
      <c r="BM19" s="636"/>
      <c r="BN19" s="636"/>
      <c r="BO19" s="636"/>
      <c r="BP19" s="636"/>
      <c r="BQ19" s="636"/>
      <c r="BR19" s="636"/>
      <c r="BS19" s="636"/>
      <c r="BT19" s="636"/>
      <c r="BU19" s="636"/>
      <c r="BV19" s="636"/>
      <c r="BW19" s="636"/>
      <c r="BX19" s="636"/>
      <c r="BY19" s="636"/>
      <c r="BZ19" s="636"/>
      <c r="CA19" s="636"/>
      <c r="CB19" s="639"/>
      <c r="CC19" s="640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641"/>
      <c r="CO19" s="642"/>
      <c r="CP19" s="636"/>
      <c r="CQ19" s="636"/>
      <c r="CR19" s="636"/>
      <c r="CS19" s="636"/>
      <c r="CT19" s="636"/>
      <c r="CU19" s="636"/>
      <c r="CV19" s="636"/>
      <c r="CW19" s="636"/>
      <c r="CX19" s="636"/>
      <c r="CY19" s="636"/>
      <c r="CZ19" s="636"/>
      <c r="DA19" s="636"/>
      <c r="DB19" s="636"/>
      <c r="DC19" s="636"/>
      <c r="DD19" s="636"/>
      <c r="DE19" s="636"/>
      <c r="DF19" s="636"/>
      <c r="DG19" s="636"/>
      <c r="DH19" s="636"/>
      <c r="DI19" s="636"/>
      <c r="DJ19" s="636"/>
      <c r="DK19" s="636"/>
      <c r="DL19" s="636"/>
      <c r="DM19" s="636"/>
      <c r="DN19" s="636"/>
      <c r="DO19" s="636"/>
      <c r="DP19" s="636"/>
      <c r="DQ19" s="636"/>
      <c r="DR19" s="636"/>
      <c r="DS19" s="636"/>
      <c r="DT19" s="636"/>
      <c r="DU19" s="636"/>
      <c r="DV19" s="636"/>
      <c r="DW19" s="636"/>
      <c r="DX19" s="636"/>
      <c r="DY19" s="636"/>
      <c r="DZ19" s="636"/>
      <c r="EA19" s="636"/>
      <c r="EB19" s="636"/>
      <c r="EC19" s="636"/>
      <c r="ED19" s="636"/>
      <c r="EE19" s="636"/>
      <c r="EF19" s="636"/>
      <c r="EG19" s="636"/>
      <c r="EH19" s="636"/>
      <c r="EI19" s="636"/>
      <c r="EJ19" s="636"/>
      <c r="EK19" s="636"/>
      <c r="EL19" s="636"/>
      <c r="EM19" s="636"/>
      <c r="EN19" s="636"/>
      <c r="EO19" s="636"/>
      <c r="EP19" s="636"/>
      <c r="EQ19" s="636"/>
      <c r="ER19" s="636"/>
      <c r="ES19" s="636"/>
      <c r="ET19" s="636"/>
      <c r="EU19" s="636"/>
      <c r="EV19" s="636"/>
      <c r="EW19" s="636"/>
      <c r="EX19" s="636"/>
      <c r="EY19" s="636"/>
      <c r="EZ19" s="636"/>
      <c r="FA19" s="636"/>
      <c r="FB19" s="636"/>
      <c r="FC19" s="636"/>
      <c r="FD19" s="636"/>
      <c r="FE19" s="636"/>
      <c r="FF19" s="636"/>
      <c r="FG19" s="637"/>
    </row>
    <row r="20" spans="1:163" ht="15" customHeight="1">
      <c r="A20" s="649"/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1"/>
      <c r="T20" s="141" t="s">
        <v>610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340"/>
      <c r="AE20" s="442" t="str">
        <f>IF(god="","","За "&amp;god-1&amp;" г.")</f>
        <v>За 2016 г.</v>
      </c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4"/>
      <c r="AR20" s="638">
        <v>49</v>
      </c>
      <c r="AS20" s="636"/>
      <c r="AT20" s="636"/>
      <c r="AU20" s="636"/>
      <c r="AV20" s="636"/>
      <c r="AW20" s="636"/>
      <c r="AX20" s="636"/>
      <c r="AY20" s="636"/>
      <c r="AZ20" s="636"/>
      <c r="BA20" s="636"/>
      <c r="BB20" s="636"/>
      <c r="BC20" s="636"/>
      <c r="BD20" s="636">
        <v>0</v>
      </c>
      <c r="BE20" s="636"/>
      <c r="BF20" s="636"/>
      <c r="BG20" s="636"/>
      <c r="BH20" s="636"/>
      <c r="BI20" s="636"/>
      <c r="BJ20" s="636"/>
      <c r="BK20" s="636"/>
      <c r="BL20" s="636"/>
      <c r="BM20" s="636"/>
      <c r="BN20" s="636"/>
      <c r="BO20" s="636"/>
      <c r="BP20" s="636">
        <v>0</v>
      </c>
      <c r="BQ20" s="636"/>
      <c r="BR20" s="636"/>
      <c r="BS20" s="636"/>
      <c r="BT20" s="636"/>
      <c r="BU20" s="636"/>
      <c r="BV20" s="636"/>
      <c r="BW20" s="636"/>
      <c r="BX20" s="636"/>
      <c r="BY20" s="636"/>
      <c r="BZ20" s="636"/>
      <c r="CA20" s="636"/>
      <c r="CB20" s="639" t="s">
        <v>357</v>
      </c>
      <c r="CC20" s="640"/>
      <c r="CD20" s="283">
        <v>0</v>
      </c>
      <c r="CE20" s="283"/>
      <c r="CF20" s="283"/>
      <c r="CG20" s="283"/>
      <c r="CH20" s="283"/>
      <c r="CI20" s="283"/>
      <c r="CJ20" s="283"/>
      <c r="CK20" s="283"/>
      <c r="CL20" s="283"/>
      <c r="CM20" s="283"/>
      <c r="CN20" s="641" t="s">
        <v>358</v>
      </c>
      <c r="CO20" s="642"/>
      <c r="CP20" s="636">
        <v>0</v>
      </c>
      <c r="CQ20" s="636"/>
      <c r="CR20" s="636"/>
      <c r="CS20" s="636"/>
      <c r="CT20" s="636"/>
      <c r="CU20" s="636"/>
      <c r="CV20" s="636"/>
      <c r="CW20" s="636"/>
      <c r="CX20" s="636"/>
      <c r="CY20" s="636"/>
      <c r="CZ20" s="636"/>
      <c r="DA20" s="636"/>
      <c r="DB20" s="636"/>
      <c r="DC20" s="636">
        <v>0</v>
      </c>
      <c r="DD20" s="636"/>
      <c r="DE20" s="636"/>
      <c r="DF20" s="636"/>
      <c r="DG20" s="636"/>
      <c r="DH20" s="636"/>
      <c r="DI20" s="636"/>
      <c r="DJ20" s="636"/>
      <c r="DK20" s="636"/>
      <c r="DL20" s="636"/>
      <c r="DM20" s="636"/>
      <c r="DN20" s="636"/>
      <c r="DO20" s="636"/>
      <c r="DP20" s="636"/>
      <c r="DQ20" s="636"/>
      <c r="DR20" s="636"/>
      <c r="DS20" s="636"/>
      <c r="DT20" s="636"/>
      <c r="DU20" s="636">
        <v>0</v>
      </c>
      <c r="DV20" s="636"/>
      <c r="DW20" s="636"/>
      <c r="DX20" s="636"/>
      <c r="DY20" s="636"/>
      <c r="DZ20" s="636"/>
      <c r="EA20" s="636"/>
      <c r="EB20" s="636"/>
      <c r="EC20" s="636"/>
      <c r="ED20" s="636"/>
      <c r="EE20" s="636"/>
      <c r="EF20" s="636"/>
      <c r="EG20" s="636"/>
      <c r="EH20" s="636">
        <v>49</v>
      </c>
      <c r="EI20" s="636"/>
      <c r="EJ20" s="636"/>
      <c r="EK20" s="636"/>
      <c r="EL20" s="636"/>
      <c r="EM20" s="636"/>
      <c r="EN20" s="636"/>
      <c r="EO20" s="636"/>
      <c r="EP20" s="636"/>
      <c r="EQ20" s="636"/>
      <c r="ER20" s="636"/>
      <c r="ES20" s="636"/>
      <c r="ET20" s="636"/>
      <c r="EU20" s="636">
        <v>0</v>
      </c>
      <c r="EV20" s="636"/>
      <c r="EW20" s="636"/>
      <c r="EX20" s="636"/>
      <c r="EY20" s="636"/>
      <c r="EZ20" s="636"/>
      <c r="FA20" s="636"/>
      <c r="FB20" s="636"/>
      <c r="FC20" s="636"/>
      <c r="FD20" s="636"/>
      <c r="FE20" s="636"/>
      <c r="FF20" s="636"/>
      <c r="FG20" s="637"/>
    </row>
    <row r="21" spans="1:163" ht="3" customHeight="1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1"/>
      <c r="T21" s="143"/>
      <c r="U21" s="144"/>
      <c r="V21" s="144"/>
      <c r="W21" s="144"/>
      <c r="X21" s="144"/>
      <c r="Y21" s="144"/>
      <c r="Z21" s="144"/>
      <c r="AA21" s="144"/>
      <c r="AB21" s="144"/>
      <c r="AC21" s="144"/>
      <c r="AD21" s="341"/>
      <c r="AE21" s="445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7"/>
      <c r="AR21" s="638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6"/>
      <c r="BJ21" s="636"/>
      <c r="BK21" s="636"/>
      <c r="BL21" s="636"/>
      <c r="BM21" s="636"/>
      <c r="BN21" s="636"/>
      <c r="BO21" s="636"/>
      <c r="BP21" s="636"/>
      <c r="BQ21" s="636"/>
      <c r="BR21" s="636"/>
      <c r="BS21" s="636"/>
      <c r="BT21" s="636"/>
      <c r="BU21" s="636"/>
      <c r="BV21" s="636"/>
      <c r="BW21" s="636"/>
      <c r="BX21" s="636"/>
      <c r="BY21" s="636"/>
      <c r="BZ21" s="636"/>
      <c r="CA21" s="636"/>
      <c r="CB21" s="639"/>
      <c r="CC21" s="640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641"/>
      <c r="CO21" s="642"/>
      <c r="CP21" s="636"/>
      <c r="CQ21" s="636"/>
      <c r="CR21" s="636"/>
      <c r="CS21" s="636"/>
      <c r="CT21" s="636"/>
      <c r="CU21" s="636"/>
      <c r="CV21" s="636"/>
      <c r="CW21" s="636"/>
      <c r="CX21" s="636"/>
      <c r="CY21" s="636"/>
      <c r="CZ21" s="636"/>
      <c r="DA21" s="636"/>
      <c r="DB21" s="636"/>
      <c r="DC21" s="636"/>
      <c r="DD21" s="636"/>
      <c r="DE21" s="636"/>
      <c r="DF21" s="636"/>
      <c r="DG21" s="636"/>
      <c r="DH21" s="636"/>
      <c r="DI21" s="636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DW21" s="636"/>
      <c r="DX21" s="636"/>
      <c r="DY21" s="636"/>
      <c r="DZ21" s="636"/>
      <c r="EA21" s="636"/>
      <c r="EB21" s="636"/>
      <c r="EC21" s="636"/>
      <c r="ED21" s="636"/>
      <c r="EE21" s="636"/>
      <c r="EF21" s="636"/>
      <c r="EG21" s="636"/>
      <c r="EH21" s="636"/>
      <c r="EI21" s="636"/>
      <c r="EJ21" s="636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6"/>
      <c r="EV21" s="636"/>
      <c r="EW21" s="636"/>
      <c r="EX21" s="636"/>
      <c r="EY21" s="636"/>
      <c r="EZ21" s="636"/>
      <c r="FA21" s="636"/>
      <c r="FB21" s="636"/>
      <c r="FC21" s="636"/>
      <c r="FD21" s="636"/>
      <c r="FE21" s="636"/>
      <c r="FF21" s="636"/>
      <c r="FG21" s="637"/>
    </row>
    <row r="22" spans="1:163" s="42" customFormat="1" ht="13.5" thickBot="1">
      <c r="A22" s="148" t="s">
        <v>557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50"/>
    </row>
    <row r="23" spans="1:163" ht="15" customHeight="1">
      <c r="A23" s="66"/>
      <c r="B23" s="655" t="s">
        <v>451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6"/>
      <c r="T23" s="521" t="s">
        <v>452</v>
      </c>
      <c r="U23" s="522"/>
      <c r="V23" s="522"/>
      <c r="W23" s="522"/>
      <c r="X23" s="522"/>
      <c r="Y23" s="522"/>
      <c r="Z23" s="522"/>
      <c r="AA23" s="522"/>
      <c r="AB23" s="522"/>
      <c r="AC23" s="522"/>
      <c r="AD23" s="523"/>
      <c r="AE23" s="659" t="str">
        <f>IF(god="","","За "&amp;god&amp;" г.")</f>
        <v>За 2017 г.</v>
      </c>
      <c r="AF23" s="660"/>
      <c r="AG23" s="660"/>
      <c r="AH23" s="660"/>
      <c r="AI23" s="660"/>
      <c r="AJ23" s="660"/>
      <c r="AK23" s="660"/>
      <c r="AL23" s="660"/>
      <c r="AM23" s="660"/>
      <c r="AN23" s="660"/>
      <c r="AO23" s="660"/>
      <c r="AP23" s="660"/>
      <c r="AQ23" s="661"/>
      <c r="AR23" s="662">
        <f>SUMIF($AE$27:$AE32,$AE23,AR$27:AR32)</f>
        <v>0</v>
      </c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>
        <f>SUMIF($AE$27:$AE32,$AE23,BD$27:BD32)</f>
        <v>0</v>
      </c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>
        <f>SUMIF($AE$27:$AE32,$AE23,BP$27:BP32)</f>
        <v>5000</v>
      </c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664" t="s">
        <v>357</v>
      </c>
      <c r="CC23" s="468"/>
      <c r="CD23" s="376">
        <f>SUMIF($AE$27:$AE32,$AE23,CD$27:CD32)</f>
        <v>1600</v>
      </c>
      <c r="CE23" s="376"/>
      <c r="CF23" s="376"/>
      <c r="CG23" s="376"/>
      <c r="CH23" s="376"/>
      <c r="CI23" s="376"/>
      <c r="CJ23" s="376"/>
      <c r="CK23" s="376"/>
      <c r="CL23" s="376"/>
      <c r="CM23" s="376"/>
      <c r="CN23" s="454" t="s">
        <v>358</v>
      </c>
      <c r="CO23" s="653"/>
      <c r="CP23" s="530">
        <f>SUMIF($AE$27:$AE32,$AE23,CP$27:CP32)</f>
        <v>0</v>
      </c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>
        <f>SUMIF($AE$27:$AE32,$AE23,DC$27:DC32)</f>
        <v>0</v>
      </c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>
        <f>SUMIF($AE$27:$AE32,$AE23,DU$27:DU32)</f>
        <v>0</v>
      </c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>
        <f>SUMIF($AE$27:$AE32,$AE23,EH$27:EH32)</f>
        <v>3400</v>
      </c>
      <c r="EI23" s="530"/>
      <c r="EJ23" s="530"/>
      <c r="EK23" s="530"/>
      <c r="EL23" s="530"/>
      <c r="EM23" s="530"/>
      <c r="EN23" s="530"/>
      <c r="EO23" s="530"/>
      <c r="EP23" s="530"/>
      <c r="EQ23" s="530"/>
      <c r="ER23" s="530"/>
      <c r="ES23" s="530"/>
      <c r="ET23" s="530"/>
      <c r="EU23" s="530">
        <f>SUMIF($AE$27:$AE32,$AE23,EU$27:EU32)</f>
        <v>0</v>
      </c>
      <c r="EV23" s="530"/>
      <c r="EW23" s="530"/>
      <c r="EX23" s="530"/>
      <c r="EY23" s="530"/>
      <c r="EZ23" s="530"/>
      <c r="FA23" s="530"/>
      <c r="FB23" s="530"/>
      <c r="FC23" s="530"/>
      <c r="FD23" s="530"/>
      <c r="FE23" s="530"/>
      <c r="FF23" s="530"/>
      <c r="FG23" s="665"/>
    </row>
    <row r="24" spans="1:163" ht="3" customHeight="1">
      <c r="A24" s="68"/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6"/>
      <c r="T24" s="524"/>
      <c r="U24" s="525"/>
      <c r="V24" s="525"/>
      <c r="W24" s="525"/>
      <c r="X24" s="525"/>
      <c r="Y24" s="525"/>
      <c r="Z24" s="525"/>
      <c r="AA24" s="525"/>
      <c r="AB24" s="525"/>
      <c r="AC24" s="525"/>
      <c r="AD24" s="526"/>
      <c r="AE24" s="445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7"/>
      <c r="AR24" s="663"/>
      <c r="AS24" s="643"/>
      <c r="AT24" s="643"/>
      <c r="AU24" s="643"/>
      <c r="AV24" s="643"/>
      <c r="AW24" s="643"/>
      <c r="AX24" s="643"/>
      <c r="AY24" s="643"/>
      <c r="AZ24" s="643"/>
      <c r="BA24" s="643"/>
      <c r="BB24" s="643"/>
      <c r="BC24" s="643"/>
      <c r="BD24" s="643"/>
      <c r="BE24" s="643"/>
      <c r="BF24" s="643"/>
      <c r="BG24" s="643"/>
      <c r="BH24" s="643"/>
      <c r="BI24" s="643"/>
      <c r="BJ24" s="643"/>
      <c r="BK24" s="643"/>
      <c r="BL24" s="643"/>
      <c r="BM24" s="643"/>
      <c r="BN24" s="643"/>
      <c r="BO24" s="643"/>
      <c r="BP24" s="643"/>
      <c r="BQ24" s="643"/>
      <c r="BR24" s="643"/>
      <c r="BS24" s="643"/>
      <c r="BT24" s="643"/>
      <c r="BU24" s="643"/>
      <c r="BV24" s="643"/>
      <c r="BW24" s="643"/>
      <c r="BX24" s="643"/>
      <c r="BY24" s="643"/>
      <c r="BZ24" s="643"/>
      <c r="CA24" s="643"/>
      <c r="CB24" s="639"/>
      <c r="CC24" s="640"/>
      <c r="CD24" s="652"/>
      <c r="CE24" s="652"/>
      <c r="CF24" s="652"/>
      <c r="CG24" s="652"/>
      <c r="CH24" s="652"/>
      <c r="CI24" s="652"/>
      <c r="CJ24" s="652"/>
      <c r="CK24" s="652"/>
      <c r="CL24" s="652"/>
      <c r="CM24" s="652"/>
      <c r="CN24" s="641"/>
      <c r="CO24" s="642"/>
      <c r="CP24" s="643"/>
      <c r="CQ24" s="643"/>
      <c r="CR24" s="643"/>
      <c r="CS24" s="643"/>
      <c r="CT24" s="643"/>
      <c r="CU24" s="643"/>
      <c r="CV24" s="643"/>
      <c r="CW24" s="643"/>
      <c r="CX24" s="643"/>
      <c r="CY24" s="643"/>
      <c r="CZ24" s="643"/>
      <c r="DA24" s="643"/>
      <c r="DB24" s="643"/>
      <c r="DC24" s="643"/>
      <c r="DD24" s="643"/>
      <c r="DE24" s="643"/>
      <c r="DF24" s="643"/>
      <c r="DG24" s="643"/>
      <c r="DH24" s="643"/>
      <c r="DI24" s="643"/>
      <c r="DJ24" s="643"/>
      <c r="DK24" s="643"/>
      <c r="DL24" s="643"/>
      <c r="DM24" s="643"/>
      <c r="DN24" s="643"/>
      <c r="DO24" s="643"/>
      <c r="DP24" s="643"/>
      <c r="DQ24" s="643"/>
      <c r="DR24" s="643"/>
      <c r="DS24" s="643"/>
      <c r="DT24" s="643"/>
      <c r="DU24" s="643"/>
      <c r="DV24" s="643"/>
      <c r="DW24" s="643"/>
      <c r="DX24" s="643"/>
      <c r="DY24" s="643"/>
      <c r="DZ24" s="643"/>
      <c r="EA24" s="643"/>
      <c r="EB24" s="643"/>
      <c r="EC24" s="643"/>
      <c r="ED24" s="643"/>
      <c r="EE24" s="643"/>
      <c r="EF24" s="643"/>
      <c r="EG24" s="643"/>
      <c r="EH24" s="643"/>
      <c r="EI24" s="643"/>
      <c r="EJ24" s="643"/>
      <c r="EK24" s="643"/>
      <c r="EL24" s="643"/>
      <c r="EM24" s="643"/>
      <c r="EN24" s="643"/>
      <c r="EO24" s="643"/>
      <c r="EP24" s="643"/>
      <c r="EQ24" s="643"/>
      <c r="ER24" s="643"/>
      <c r="ES24" s="643"/>
      <c r="ET24" s="643"/>
      <c r="EU24" s="643"/>
      <c r="EV24" s="643"/>
      <c r="EW24" s="643"/>
      <c r="EX24" s="643"/>
      <c r="EY24" s="643"/>
      <c r="EZ24" s="643"/>
      <c r="FA24" s="643"/>
      <c r="FB24" s="643"/>
      <c r="FC24" s="643"/>
      <c r="FD24" s="643"/>
      <c r="FE24" s="643"/>
      <c r="FF24" s="643"/>
      <c r="FG24" s="654"/>
    </row>
    <row r="25" spans="1:163" ht="15" customHeight="1">
      <c r="A25" s="68"/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6"/>
      <c r="T25" s="521" t="s">
        <v>453</v>
      </c>
      <c r="U25" s="522"/>
      <c r="V25" s="522"/>
      <c r="W25" s="522"/>
      <c r="X25" s="522"/>
      <c r="Y25" s="522"/>
      <c r="Z25" s="522"/>
      <c r="AA25" s="522"/>
      <c r="AB25" s="522"/>
      <c r="AC25" s="522"/>
      <c r="AD25" s="523"/>
      <c r="AE25" s="442" t="str">
        <f>IF(god="","","За "&amp;god-1&amp;" г.")</f>
        <v>За 2016 г.</v>
      </c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4"/>
      <c r="AR25" s="663">
        <f>SUMIF($AE$27:$AE32,$AE25,AR$27:AR32)</f>
        <v>0</v>
      </c>
      <c r="AS25" s="643"/>
      <c r="AT25" s="643"/>
      <c r="AU25" s="643"/>
      <c r="AV25" s="643"/>
      <c r="AW25" s="643"/>
      <c r="AX25" s="643"/>
      <c r="AY25" s="643"/>
      <c r="AZ25" s="643"/>
      <c r="BA25" s="643"/>
      <c r="BB25" s="643"/>
      <c r="BC25" s="643"/>
      <c r="BD25" s="643">
        <f>SUMIF($AE$27:$AE32,$AE25,BD$27:BD32)</f>
        <v>0</v>
      </c>
      <c r="BE25" s="643"/>
      <c r="BF25" s="643"/>
      <c r="BG25" s="643"/>
      <c r="BH25" s="643"/>
      <c r="BI25" s="643"/>
      <c r="BJ25" s="643"/>
      <c r="BK25" s="643"/>
      <c r="BL25" s="643"/>
      <c r="BM25" s="643"/>
      <c r="BN25" s="643"/>
      <c r="BO25" s="643"/>
      <c r="BP25" s="643">
        <f>SUMIF($AE$27:$AE32,$AE25,BP$27:BP32)</f>
        <v>0</v>
      </c>
      <c r="BQ25" s="643"/>
      <c r="BR25" s="643"/>
      <c r="BS25" s="643"/>
      <c r="BT25" s="643"/>
      <c r="BU25" s="643"/>
      <c r="BV25" s="643"/>
      <c r="BW25" s="643"/>
      <c r="BX25" s="643"/>
      <c r="BY25" s="643"/>
      <c r="BZ25" s="643"/>
      <c r="CA25" s="643"/>
      <c r="CB25" s="639" t="s">
        <v>357</v>
      </c>
      <c r="CC25" s="640"/>
      <c r="CD25" s="652">
        <f>SUMIF($AE$27:$AE32,$AE25,CD$27:CD32)</f>
        <v>0</v>
      </c>
      <c r="CE25" s="652"/>
      <c r="CF25" s="652"/>
      <c r="CG25" s="652"/>
      <c r="CH25" s="652"/>
      <c r="CI25" s="652"/>
      <c r="CJ25" s="652"/>
      <c r="CK25" s="652"/>
      <c r="CL25" s="652"/>
      <c r="CM25" s="652"/>
      <c r="CN25" s="641" t="s">
        <v>358</v>
      </c>
      <c r="CO25" s="642"/>
      <c r="CP25" s="643">
        <f>SUMIF($AE$27:$AE32,$AE25,CP$27:CP32)</f>
        <v>0</v>
      </c>
      <c r="CQ25" s="643"/>
      <c r="CR25" s="643"/>
      <c r="CS25" s="643"/>
      <c r="CT25" s="643"/>
      <c r="CU25" s="643"/>
      <c r="CV25" s="643"/>
      <c r="CW25" s="643"/>
      <c r="CX25" s="643"/>
      <c r="CY25" s="643"/>
      <c r="CZ25" s="643"/>
      <c r="DA25" s="643"/>
      <c r="DB25" s="643"/>
      <c r="DC25" s="643">
        <f>SUMIF($AE$27:$AE32,$AE25,DC$27:DC32)</f>
        <v>0</v>
      </c>
      <c r="DD25" s="643"/>
      <c r="DE25" s="643"/>
      <c r="DF25" s="643"/>
      <c r="DG25" s="643"/>
      <c r="DH25" s="643"/>
      <c r="DI25" s="643"/>
      <c r="DJ25" s="643"/>
      <c r="DK25" s="643"/>
      <c r="DL25" s="643"/>
      <c r="DM25" s="643"/>
      <c r="DN25" s="643"/>
      <c r="DO25" s="643"/>
      <c r="DP25" s="643"/>
      <c r="DQ25" s="643"/>
      <c r="DR25" s="643"/>
      <c r="DS25" s="643"/>
      <c r="DT25" s="643"/>
      <c r="DU25" s="643">
        <f>SUMIF($AE$27:$AE32,$AE25,DU$27:DU32)</f>
        <v>0</v>
      </c>
      <c r="DV25" s="643"/>
      <c r="DW25" s="643"/>
      <c r="DX25" s="643"/>
      <c r="DY25" s="643"/>
      <c r="DZ25" s="643"/>
      <c r="EA25" s="643"/>
      <c r="EB25" s="643"/>
      <c r="EC25" s="643"/>
      <c r="ED25" s="643"/>
      <c r="EE25" s="643"/>
      <c r="EF25" s="643"/>
      <c r="EG25" s="643"/>
      <c r="EH25" s="643">
        <f>SUMIF($AE$27:$AE32,$AE25,EH$27:EH32)</f>
        <v>0</v>
      </c>
      <c r="EI25" s="643"/>
      <c r="EJ25" s="643"/>
      <c r="EK25" s="643"/>
      <c r="EL25" s="643"/>
      <c r="EM25" s="643"/>
      <c r="EN25" s="643"/>
      <c r="EO25" s="643"/>
      <c r="EP25" s="643"/>
      <c r="EQ25" s="643"/>
      <c r="ER25" s="643"/>
      <c r="ES25" s="643"/>
      <c r="ET25" s="643"/>
      <c r="EU25" s="643">
        <f>SUMIF($AE$27:$AE32,$AE25,EU$27:EU32)</f>
        <v>0</v>
      </c>
      <c r="EV25" s="643"/>
      <c r="EW25" s="643"/>
      <c r="EX25" s="643"/>
      <c r="EY25" s="643"/>
      <c r="EZ25" s="643"/>
      <c r="FA25" s="643"/>
      <c r="FB25" s="643"/>
      <c r="FC25" s="643"/>
      <c r="FD25" s="643"/>
      <c r="FE25" s="643"/>
      <c r="FF25" s="643"/>
      <c r="FG25" s="654"/>
    </row>
    <row r="26" spans="1:163" ht="3" customHeight="1">
      <c r="A26" s="69"/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8"/>
      <c r="T26" s="524"/>
      <c r="U26" s="525"/>
      <c r="V26" s="525"/>
      <c r="W26" s="525"/>
      <c r="X26" s="525"/>
      <c r="Y26" s="525"/>
      <c r="Z26" s="525"/>
      <c r="AA26" s="525"/>
      <c r="AB26" s="525"/>
      <c r="AC26" s="525"/>
      <c r="AD26" s="526"/>
      <c r="AE26" s="445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7"/>
      <c r="AR26" s="66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  <c r="BC26" s="643"/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3"/>
      <c r="BO26" s="643"/>
      <c r="BP26" s="643"/>
      <c r="BQ26" s="643"/>
      <c r="BR26" s="643"/>
      <c r="BS26" s="643"/>
      <c r="BT26" s="643"/>
      <c r="BU26" s="643"/>
      <c r="BV26" s="643"/>
      <c r="BW26" s="643"/>
      <c r="BX26" s="643"/>
      <c r="BY26" s="643"/>
      <c r="BZ26" s="643"/>
      <c r="CA26" s="643"/>
      <c r="CB26" s="639"/>
      <c r="CC26" s="640"/>
      <c r="CD26" s="652"/>
      <c r="CE26" s="652"/>
      <c r="CF26" s="652"/>
      <c r="CG26" s="652"/>
      <c r="CH26" s="652"/>
      <c r="CI26" s="652"/>
      <c r="CJ26" s="652"/>
      <c r="CK26" s="652"/>
      <c r="CL26" s="652"/>
      <c r="CM26" s="652"/>
      <c r="CN26" s="641"/>
      <c r="CO26" s="642"/>
      <c r="CP26" s="643"/>
      <c r="CQ26" s="643"/>
      <c r="CR26" s="643"/>
      <c r="CS26" s="643"/>
      <c r="CT26" s="643"/>
      <c r="CU26" s="643"/>
      <c r="CV26" s="643"/>
      <c r="CW26" s="643"/>
      <c r="CX26" s="643"/>
      <c r="CY26" s="643"/>
      <c r="CZ26" s="643"/>
      <c r="DA26" s="643"/>
      <c r="DB26" s="643"/>
      <c r="DC26" s="643"/>
      <c r="DD26" s="643"/>
      <c r="DE26" s="643"/>
      <c r="DF26" s="643"/>
      <c r="DG26" s="643"/>
      <c r="DH26" s="643"/>
      <c r="DI26" s="643"/>
      <c r="DJ26" s="643"/>
      <c r="DK26" s="643"/>
      <c r="DL26" s="643"/>
      <c r="DM26" s="643"/>
      <c r="DN26" s="643"/>
      <c r="DO26" s="643"/>
      <c r="DP26" s="643"/>
      <c r="DQ26" s="643"/>
      <c r="DR26" s="643"/>
      <c r="DS26" s="643"/>
      <c r="DT26" s="643"/>
      <c r="DU26" s="643"/>
      <c r="DV26" s="643"/>
      <c r="DW26" s="643"/>
      <c r="DX26" s="643"/>
      <c r="DY26" s="643"/>
      <c r="DZ26" s="643"/>
      <c r="EA26" s="643"/>
      <c r="EB26" s="643"/>
      <c r="EC26" s="643"/>
      <c r="ED26" s="643"/>
      <c r="EE26" s="643"/>
      <c r="EF26" s="643"/>
      <c r="EG26" s="643"/>
      <c r="EH26" s="643"/>
      <c r="EI26" s="643"/>
      <c r="EJ26" s="643"/>
      <c r="EK26" s="643"/>
      <c r="EL26" s="643"/>
      <c r="EM26" s="643"/>
      <c r="EN26" s="643"/>
      <c r="EO26" s="643"/>
      <c r="EP26" s="643"/>
      <c r="EQ26" s="643"/>
      <c r="ER26" s="643"/>
      <c r="ES26" s="643"/>
      <c r="ET26" s="643"/>
      <c r="EU26" s="643"/>
      <c r="EV26" s="643"/>
      <c r="EW26" s="643"/>
      <c r="EX26" s="643"/>
      <c r="EY26" s="643"/>
      <c r="EZ26" s="643"/>
      <c r="FA26" s="643"/>
      <c r="FB26" s="643"/>
      <c r="FC26" s="643"/>
      <c r="FD26" s="643"/>
      <c r="FE26" s="643"/>
      <c r="FF26" s="643"/>
      <c r="FG26" s="654"/>
    </row>
    <row r="27" spans="1:163" ht="15.75" customHeight="1">
      <c r="A27" s="644" t="s">
        <v>360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5"/>
      <c r="AR27" s="538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39"/>
      <c r="BZ27" s="539"/>
      <c r="CA27" s="539"/>
      <c r="CB27" s="539"/>
      <c r="CC27" s="539"/>
      <c r="CD27" s="539"/>
      <c r="CE27" s="539"/>
      <c r="CF27" s="539"/>
      <c r="CG27" s="539"/>
      <c r="CH27" s="539"/>
      <c r="CI27" s="53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39"/>
      <c r="DB27" s="539"/>
      <c r="DC27" s="539"/>
      <c r="DD27" s="539"/>
      <c r="DE27" s="539"/>
      <c r="DF27" s="539"/>
      <c r="DG27" s="539"/>
      <c r="DH27" s="539"/>
      <c r="DI27" s="539"/>
      <c r="DJ27" s="539"/>
      <c r="DK27" s="539"/>
      <c r="DL27" s="539"/>
      <c r="DM27" s="539"/>
      <c r="DN27" s="539"/>
      <c r="DO27" s="539"/>
      <c r="DP27" s="539"/>
      <c r="DQ27" s="539"/>
      <c r="DR27" s="539"/>
      <c r="DS27" s="539"/>
      <c r="DT27" s="539"/>
      <c r="DU27" s="539"/>
      <c r="DV27" s="539"/>
      <c r="DW27" s="539"/>
      <c r="DX27" s="539"/>
      <c r="DY27" s="539"/>
      <c r="DZ27" s="539"/>
      <c r="EA27" s="539"/>
      <c r="EB27" s="539"/>
      <c r="EC27" s="539"/>
      <c r="ED27" s="539"/>
      <c r="EE27" s="539"/>
      <c r="EF27" s="539"/>
      <c r="EG27" s="539"/>
      <c r="EH27" s="539"/>
      <c r="EI27" s="539"/>
      <c r="EJ27" s="539"/>
      <c r="EK27" s="539"/>
      <c r="EL27" s="539"/>
      <c r="EM27" s="539"/>
      <c r="EN27" s="539"/>
      <c r="EO27" s="539"/>
      <c r="EP27" s="539"/>
      <c r="EQ27" s="539"/>
      <c r="ER27" s="539"/>
      <c r="ES27" s="539"/>
      <c r="ET27" s="539"/>
      <c r="EU27" s="539"/>
      <c r="EV27" s="539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40"/>
    </row>
    <row r="28" spans="1:163" ht="15" customHeight="1">
      <c r="A28" s="646" t="s">
        <v>611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8"/>
      <c r="T28" s="141" t="s">
        <v>612</v>
      </c>
      <c r="U28" s="142"/>
      <c r="V28" s="142"/>
      <c r="W28" s="142"/>
      <c r="X28" s="142"/>
      <c r="Y28" s="142"/>
      <c r="Z28" s="142"/>
      <c r="AA28" s="142"/>
      <c r="AB28" s="142"/>
      <c r="AC28" s="142"/>
      <c r="AD28" s="340"/>
      <c r="AE28" s="442" t="str">
        <f>IF(god="","","За "&amp;god&amp;" г.")</f>
        <v>За 2017 г.</v>
      </c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4"/>
      <c r="AR28" s="638">
        <v>0</v>
      </c>
      <c r="AS28" s="636"/>
      <c r="AT28" s="636"/>
      <c r="AU28" s="636"/>
      <c r="AV28" s="636"/>
      <c r="AW28" s="636"/>
      <c r="AX28" s="636"/>
      <c r="AY28" s="636"/>
      <c r="AZ28" s="636"/>
      <c r="BA28" s="636"/>
      <c r="BB28" s="636"/>
      <c r="BC28" s="636"/>
      <c r="BD28" s="636">
        <v>0</v>
      </c>
      <c r="BE28" s="636"/>
      <c r="BF28" s="636"/>
      <c r="BG28" s="636"/>
      <c r="BH28" s="636"/>
      <c r="BI28" s="636"/>
      <c r="BJ28" s="636"/>
      <c r="BK28" s="636"/>
      <c r="BL28" s="636"/>
      <c r="BM28" s="636"/>
      <c r="BN28" s="636"/>
      <c r="BO28" s="636"/>
      <c r="BP28" s="636">
        <v>5000</v>
      </c>
      <c r="BQ28" s="636"/>
      <c r="BR28" s="636"/>
      <c r="BS28" s="636"/>
      <c r="BT28" s="636"/>
      <c r="BU28" s="636"/>
      <c r="BV28" s="636"/>
      <c r="BW28" s="636"/>
      <c r="BX28" s="636"/>
      <c r="BY28" s="636"/>
      <c r="BZ28" s="636"/>
      <c r="CA28" s="636"/>
      <c r="CB28" s="639" t="s">
        <v>357</v>
      </c>
      <c r="CC28" s="640"/>
      <c r="CD28" s="283">
        <v>1600</v>
      </c>
      <c r="CE28" s="283"/>
      <c r="CF28" s="283"/>
      <c r="CG28" s="283"/>
      <c r="CH28" s="283"/>
      <c r="CI28" s="283"/>
      <c r="CJ28" s="283"/>
      <c r="CK28" s="283"/>
      <c r="CL28" s="283"/>
      <c r="CM28" s="283"/>
      <c r="CN28" s="641" t="s">
        <v>358</v>
      </c>
      <c r="CO28" s="642"/>
      <c r="CP28" s="636">
        <v>0</v>
      </c>
      <c r="CQ28" s="636"/>
      <c r="CR28" s="636"/>
      <c r="CS28" s="636"/>
      <c r="CT28" s="636"/>
      <c r="CU28" s="636"/>
      <c r="CV28" s="636"/>
      <c r="CW28" s="636"/>
      <c r="CX28" s="636"/>
      <c r="CY28" s="636"/>
      <c r="CZ28" s="636"/>
      <c r="DA28" s="636"/>
      <c r="DB28" s="636"/>
      <c r="DC28" s="636">
        <v>0</v>
      </c>
      <c r="DD28" s="636"/>
      <c r="DE28" s="636"/>
      <c r="DF28" s="636"/>
      <c r="DG28" s="636"/>
      <c r="DH28" s="636"/>
      <c r="DI28" s="636"/>
      <c r="DJ28" s="636"/>
      <c r="DK28" s="636"/>
      <c r="DL28" s="636"/>
      <c r="DM28" s="636"/>
      <c r="DN28" s="636"/>
      <c r="DO28" s="636"/>
      <c r="DP28" s="636"/>
      <c r="DQ28" s="636"/>
      <c r="DR28" s="636"/>
      <c r="DS28" s="636"/>
      <c r="DT28" s="636"/>
      <c r="DU28" s="636">
        <v>0</v>
      </c>
      <c r="DV28" s="636"/>
      <c r="DW28" s="636"/>
      <c r="DX28" s="636"/>
      <c r="DY28" s="636"/>
      <c r="DZ28" s="636"/>
      <c r="EA28" s="636"/>
      <c r="EB28" s="636"/>
      <c r="EC28" s="636"/>
      <c r="ED28" s="636"/>
      <c r="EE28" s="636"/>
      <c r="EF28" s="636"/>
      <c r="EG28" s="636"/>
      <c r="EH28" s="636">
        <v>3400</v>
      </c>
      <c r="EI28" s="636"/>
      <c r="EJ28" s="636"/>
      <c r="EK28" s="636"/>
      <c r="EL28" s="636"/>
      <c r="EM28" s="636"/>
      <c r="EN28" s="636"/>
      <c r="EO28" s="636"/>
      <c r="EP28" s="636"/>
      <c r="EQ28" s="636"/>
      <c r="ER28" s="636"/>
      <c r="ES28" s="636"/>
      <c r="ET28" s="636"/>
      <c r="EU28" s="636">
        <v>0</v>
      </c>
      <c r="EV28" s="636"/>
      <c r="EW28" s="636"/>
      <c r="EX28" s="636"/>
      <c r="EY28" s="636"/>
      <c r="EZ28" s="636"/>
      <c r="FA28" s="636"/>
      <c r="FB28" s="636"/>
      <c r="FC28" s="636"/>
      <c r="FD28" s="636"/>
      <c r="FE28" s="636"/>
      <c r="FF28" s="636"/>
      <c r="FG28" s="637"/>
    </row>
    <row r="29" spans="1:163" ht="3" customHeight="1">
      <c r="A29" s="649"/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1"/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341"/>
      <c r="AE29" s="445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7"/>
      <c r="AR29" s="638"/>
      <c r="AS29" s="636"/>
      <c r="AT29" s="636"/>
      <c r="AU29" s="636"/>
      <c r="AV29" s="636"/>
      <c r="AW29" s="636"/>
      <c r="AX29" s="636"/>
      <c r="AY29" s="636"/>
      <c r="AZ29" s="636"/>
      <c r="BA29" s="636"/>
      <c r="BB29" s="636"/>
      <c r="BC29" s="636"/>
      <c r="BD29" s="636"/>
      <c r="BE29" s="636"/>
      <c r="BF29" s="636"/>
      <c r="BG29" s="636"/>
      <c r="BH29" s="636"/>
      <c r="BI29" s="636"/>
      <c r="BJ29" s="636"/>
      <c r="BK29" s="636"/>
      <c r="BL29" s="636"/>
      <c r="BM29" s="636"/>
      <c r="BN29" s="636"/>
      <c r="BO29" s="636"/>
      <c r="BP29" s="636"/>
      <c r="BQ29" s="636"/>
      <c r="BR29" s="636"/>
      <c r="BS29" s="636"/>
      <c r="BT29" s="636"/>
      <c r="BU29" s="636"/>
      <c r="BV29" s="636"/>
      <c r="BW29" s="636"/>
      <c r="BX29" s="636"/>
      <c r="BY29" s="636"/>
      <c r="BZ29" s="636"/>
      <c r="CA29" s="636"/>
      <c r="CB29" s="639"/>
      <c r="CC29" s="640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641"/>
      <c r="CO29" s="642"/>
      <c r="CP29" s="636"/>
      <c r="CQ29" s="636"/>
      <c r="CR29" s="636"/>
      <c r="CS29" s="636"/>
      <c r="CT29" s="636"/>
      <c r="CU29" s="636"/>
      <c r="CV29" s="636"/>
      <c r="CW29" s="636"/>
      <c r="CX29" s="636"/>
      <c r="CY29" s="636"/>
      <c r="CZ29" s="636"/>
      <c r="DA29" s="636"/>
      <c r="DB29" s="636"/>
      <c r="DC29" s="636"/>
      <c r="DD29" s="636"/>
      <c r="DE29" s="636"/>
      <c r="DF29" s="636"/>
      <c r="DG29" s="636"/>
      <c r="DH29" s="636"/>
      <c r="DI29" s="636"/>
      <c r="DJ29" s="636"/>
      <c r="DK29" s="636"/>
      <c r="DL29" s="636"/>
      <c r="DM29" s="636"/>
      <c r="DN29" s="636"/>
      <c r="DO29" s="636"/>
      <c r="DP29" s="636"/>
      <c r="DQ29" s="636"/>
      <c r="DR29" s="636"/>
      <c r="DS29" s="636"/>
      <c r="DT29" s="636"/>
      <c r="DU29" s="636"/>
      <c r="DV29" s="636"/>
      <c r="DW29" s="636"/>
      <c r="DX29" s="636"/>
      <c r="DY29" s="636"/>
      <c r="DZ29" s="636"/>
      <c r="EA29" s="636"/>
      <c r="EB29" s="636"/>
      <c r="EC29" s="636"/>
      <c r="ED29" s="636"/>
      <c r="EE29" s="636"/>
      <c r="EF29" s="636"/>
      <c r="EG29" s="636"/>
      <c r="EH29" s="636"/>
      <c r="EI29" s="636"/>
      <c r="EJ29" s="636"/>
      <c r="EK29" s="636"/>
      <c r="EL29" s="636"/>
      <c r="EM29" s="636"/>
      <c r="EN29" s="636"/>
      <c r="EO29" s="636"/>
      <c r="EP29" s="636"/>
      <c r="EQ29" s="636"/>
      <c r="ER29" s="636"/>
      <c r="ES29" s="636"/>
      <c r="ET29" s="636"/>
      <c r="EU29" s="636"/>
      <c r="EV29" s="636"/>
      <c r="EW29" s="636"/>
      <c r="EX29" s="636"/>
      <c r="EY29" s="636"/>
      <c r="EZ29" s="636"/>
      <c r="FA29" s="636"/>
      <c r="FB29" s="636"/>
      <c r="FC29" s="636"/>
      <c r="FD29" s="636"/>
      <c r="FE29" s="636"/>
      <c r="FF29" s="636"/>
      <c r="FG29" s="637"/>
    </row>
    <row r="30" spans="1:163" ht="15" customHeight="1">
      <c r="A30" s="649"/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1"/>
      <c r="T30" s="141" t="s">
        <v>613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340"/>
      <c r="AE30" s="442" t="str">
        <f>IF(god="","","За "&amp;god-1&amp;" г.")</f>
        <v>За 2016 г.</v>
      </c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4"/>
      <c r="AR30" s="638">
        <v>0</v>
      </c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>
        <v>0</v>
      </c>
      <c r="BE30" s="636"/>
      <c r="BF30" s="636"/>
      <c r="BG30" s="636"/>
      <c r="BH30" s="636"/>
      <c r="BI30" s="636"/>
      <c r="BJ30" s="636"/>
      <c r="BK30" s="636"/>
      <c r="BL30" s="636"/>
      <c r="BM30" s="636"/>
      <c r="BN30" s="636"/>
      <c r="BO30" s="636"/>
      <c r="BP30" s="636">
        <v>0</v>
      </c>
      <c r="BQ30" s="636"/>
      <c r="BR30" s="636"/>
      <c r="BS30" s="636"/>
      <c r="BT30" s="636"/>
      <c r="BU30" s="636"/>
      <c r="BV30" s="636"/>
      <c r="BW30" s="636"/>
      <c r="BX30" s="636"/>
      <c r="BY30" s="636"/>
      <c r="BZ30" s="636"/>
      <c r="CA30" s="636"/>
      <c r="CB30" s="639" t="s">
        <v>357</v>
      </c>
      <c r="CC30" s="640"/>
      <c r="CD30" s="283">
        <v>0</v>
      </c>
      <c r="CE30" s="283"/>
      <c r="CF30" s="283"/>
      <c r="CG30" s="283"/>
      <c r="CH30" s="283"/>
      <c r="CI30" s="283"/>
      <c r="CJ30" s="283"/>
      <c r="CK30" s="283"/>
      <c r="CL30" s="283"/>
      <c r="CM30" s="283"/>
      <c r="CN30" s="641" t="s">
        <v>358</v>
      </c>
      <c r="CO30" s="642"/>
      <c r="CP30" s="636">
        <v>0</v>
      </c>
      <c r="CQ30" s="636"/>
      <c r="CR30" s="636"/>
      <c r="CS30" s="636"/>
      <c r="CT30" s="636"/>
      <c r="CU30" s="636"/>
      <c r="CV30" s="636"/>
      <c r="CW30" s="636"/>
      <c r="CX30" s="636"/>
      <c r="CY30" s="636"/>
      <c r="CZ30" s="636"/>
      <c r="DA30" s="636"/>
      <c r="DB30" s="636"/>
      <c r="DC30" s="636">
        <v>0</v>
      </c>
      <c r="DD30" s="636"/>
      <c r="DE30" s="636"/>
      <c r="DF30" s="636"/>
      <c r="DG30" s="636"/>
      <c r="DH30" s="636"/>
      <c r="DI30" s="636"/>
      <c r="DJ30" s="636"/>
      <c r="DK30" s="636"/>
      <c r="DL30" s="636"/>
      <c r="DM30" s="636"/>
      <c r="DN30" s="636"/>
      <c r="DO30" s="636"/>
      <c r="DP30" s="636"/>
      <c r="DQ30" s="636"/>
      <c r="DR30" s="636"/>
      <c r="DS30" s="636"/>
      <c r="DT30" s="636"/>
      <c r="DU30" s="636">
        <v>0</v>
      </c>
      <c r="DV30" s="636"/>
      <c r="DW30" s="636"/>
      <c r="DX30" s="636"/>
      <c r="DY30" s="636"/>
      <c r="DZ30" s="636"/>
      <c r="EA30" s="636"/>
      <c r="EB30" s="636"/>
      <c r="EC30" s="636"/>
      <c r="ED30" s="636"/>
      <c r="EE30" s="636"/>
      <c r="EF30" s="636"/>
      <c r="EG30" s="636"/>
      <c r="EH30" s="636">
        <v>0</v>
      </c>
      <c r="EI30" s="636"/>
      <c r="EJ30" s="636"/>
      <c r="EK30" s="636"/>
      <c r="EL30" s="636"/>
      <c r="EM30" s="636"/>
      <c r="EN30" s="636"/>
      <c r="EO30" s="636"/>
      <c r="EP30" s="636"/>
      <c r="EQ30" s="636"/>
      <c r="ER30" s="636"/>
      <c r="ES30" s="636"/>
      <c r="ET30" s="636"/>
      <c r="EU30" s="636">
        <v>0</v>
      </c>
      <c r="EV30" s="636"/>
      <c r="EW30" s="636"/>
      <c r="EX30" s="636"/>
      <c r="EY30" s="636"/>
      <c r="EZ30" s="636"/>
      <c r="FA30" s="636"/>
      <c r="FB30" s="636"/>
      <c r="FC30" s="636"/>
      <c r="FD30" s="636"/>
      <c r="FE30" s="636"/>
      <c r="FF30" s="636"/>
      <c r="FG30" s="637"/>
    </row>
    <row r="31" spans="1:163" ht="3" customHeight="1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1"/>
      <c r="T31" s="143"/>
      <c r="U31" s="144"/>
      <c r="V31" s="144"/>
      <c r="W31" s="144"/>
      <c r="X31" s="144"/>
      <c r="Y31" s="144"/>
      <c r="Z31" s="144"/>
      <c r="AA31" s="144"/>
      <c r="AB31" s="144"/>
      <c r="AC31" s="144"/>
      <c r="AD31" s="341"/>
      <c r="AE31" s="445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7"/>
      <c r="AR31" s="638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36"/>
      <c r="BD31" s="636"/>
      <c r="BE31" s="636"/>
      <c r="BF31" s="636"/>
      <c r="BG31" s="636"/>
      <c r="BH31" s="636"/>
      <c r="BI31" s="636"/>
      <c r="BJ31" s="636"/>
      <c r="BK31" s="636"/>
      <c r="BL31" s="636"/>
      <c r="BM31" s="636"/>
      <c r="BN31" s="636"/>
      <c r="BO31" s="636"/>
      <c r="BP31" s="636"/>
      <c r="BQ31" s="636"/>
      <c r="BR31" s="636"/>
      <c r="BS31" s="636"/>
      <c r="BT31" s="636"/>
      <c r="BU31" s="636"/>
      <c r="BV31" s="636"/>
      <c r="BW31" s="636"/>
      <c r="BX31" s="636"/>
      <c r="BY31" s="636"/>
      <c r="BZ31" s="636"/>
      <c r="CA31" s="636"/>
      <c r="CB31" s="639"/>
      <c r="CC31" s="640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641"/>
      <c r="CO31" s="642"/>
      <c r="CP31" s="636"/>
      <c r="CQ31" s="636"/>
      <c r="CR31" s="636"/>
      <c r="CS31" s="636"/>
      <c r="CT31" s="636"/>
      <c r="CU31" s="636"/>
      <c r="CV31" s="636"/>
      <c r="CW31" s="636"/>
      <c r="CX31" s="636"/>
      <c r="CY31" s="636"/>
      <c r="CZ31" s="636"/>
      <c r="DA31" s="636"/>
      <c r="DB31" s="636"/>
      <c r="DC31" s="636"/>
      <c r="DD31" s="636"/>
      <c r="DE31" s="636"/>
      <c r="DF31" s="636"/>
      <c r="DG31" s="636"/>
      <c r="DH31" s="636"/>
      <c r="DI31" s="636"/>
      <c r="DJ31" s="636"/>
      <c r="DK31" s="636"/>
      <c r="DL31" s="636"/>
      <c r="DM31" s="636"/>
      <c r="DN31" s="636"/>
      <c r="DO31" s="636"/>
      <c r="DP31" s="636"/>
      <c r="DQ31" s="636"/>
      <c r="DR31" s="636"/>
      <c r="DS31" s="636"/>
      <c r="DT31" s="636"/>
      <c r="DU31" s="636"/>
      <c r="DV31" s="636"/>
      <c r="DW31" s="636"/>
      <c r="DX31" s="636"/>
      <c r="DY31" s="636"/>
      <c r="DZ31" s="636"/>
      <c r="EA31" s="636"/>
      <c r="EB31" s="636"/>
      <c r="EC31" s="636"/>
      <c r="ED31" s="636"/>
      <c r="EE31" s="636"/>
      <c r="EF31" s="636"/>
      <c r="EG31" s="636"/>
      <c r="EH31" s="636"/>
      <c r="EI31" s="636"/>
      <c r="EJ31" s="636"/>
      <c r="EK31" s="636"/>
      <c r="EL31" s="636"/>
      <c r="EM31" s="636"/>
      <c r="EN31" s="636"/>
      <c r="EO31" s="636"/>
      <c r="EP31" s="636"/>
      <c r="EQ31" s="636"/>
      <c r="ER31" s="636"/>
      <c r="ES31" s="636"/>
      <c r="ET31" s="636"/>
      <c r="EU31" s="636"/>
      <c r="EV31" s="636"/>
      <c r="EW31" s="636"/>
      <c r="EX31" s="636"/>
      <c r="EY31" s="636"/>
      <c r="EZ31" s="636"/>
      <c r="FA31" s="636"/>
      <c r="FB31" s="636"/>
      <c r="FC31" s="636"/>
      <c r="FD31" s="636"/>
      <c r="FE31" s="636"/>
      <c r="FF31" s="636"/>
      <c r="FG31" s="637"/>
    </row>
    <row r="32" spans="1:163" s="42" customFormat="1" ht="13.5" thickBot="1">
      <c r="A32" s="148" t="s">
        <v>557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50"/>
    </row>
    <row r="33" s="61" customFormat="1" ht="15.75" customHeight="1">
      <c r="FG33" s="62" t="s">
        <v>457</v>
      </c>
    </row>
    <row r="34" spans="1:140" s="77" customFormat="1" ht="14.25">
      <c r="A34" s="491" t="s">
        <v>458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</row>
    <row r="36" spans="1:140" s="61" customFormat="1" ht="13.5" customHeight="1">
      <c r="A36" s="548" t="s">
        <v>270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50"/>
      <c r="AR36" s="707" t="s">
        <v>359</v>
      </c>
      <c r="AS36" s="707"/>
      <c r="AT36" s="707"/>
      <c r="AU36" s="707"/>
      <c r="AV36" s="707"/>
      <c r="AW36" s="707"/>
      <c r="AX36" s="707"/>
      <c r="AY36" s="707"/>
      <c r="AZ36" s="707"/>
      <c r="BA36" s="707"/>
      <c r="BB36" s="707"/>
      <c r="BC36" s="707"/>
      <c r="BD36" s="707"/>
      <c r="BE36" s="215" t="s">
        <v>385</v>
      </c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7"/>
      <c r="CG36" s="215" t="s">
        <v>385</v>
      </c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7"/>
      <c r="DI36" s="215" t="s">
        <v>385</v>
      </c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7"/>
    </row>
    <row r="37" spans="1:140" s="61" customFormat="1" ht="14.25" customHeight="1">
      <c r="A37" s="608"/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10"/>
      <c r="AR37" s="707"/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7"/>
      <c r="BD37" s="707"/>
      <c r="BE37" s="333" t="str">
        <f>IF(god="","",god&amp;" г.")</f>
        <v>2017 г.</v>
      </c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5"/>
      <c r="CG37" s="333" t="str">
        <f>IF(god="","",god-1&amp;" г.")</f>
        <v>2016 г.</v>
      </c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5"/>
      <c r="DI37" s="333" t="str">
        <f>IF(god="","",god-2&amp;" г.")</f>
        <v>2015 г.</v>
      </c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5"/>
    </row>
    <row r="38" spans="1:140" s="61" customFormat="1" ht="6" customHeight="1" thickBot="1">
      <c r="A38" s="551"/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3"/>
      <c r="AR38" s="707"/>
      <c r="AS38" s="707"/>
      <c r="AT38" s="707"/>
      <c r="AU38" s="707"/>
      <c r="AV38" s="707"/>
      <c r="AW38" s="707"/>
      <c r="AX38" s="707"/>
      <c r="AY38" s="707"/>
      <c r="AZ38" s="707"/>
      <c r="BA38" s="707"/>
      <c r="BB38" s="707"/>
      <c r="BC38" s="707"/>
      <c r="BD38" s="707"/>
      <c r="BE38" s="46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7"/>
      <c r="CG38" s="46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7"/>
      <c r="DI38" s="46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7"/>
    </row>
    <row r="39" spans="1:140" s="61" customFormat="1" ht="28.5" customHeight="1">
      <c r="A39" s="70"/>
      <c r="B39" s="477" t="s">
        <v>459</v>
      </c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706"/>
      <c r="AR39" s="708">
        <v>5320</v>
      </c>
      <c r="AS39" s="709"/>
      <c r="AT39" s="709"/>
      <c r="AU39" s="709"/>
      <c r="AV39" s="709"/>
      <c r="AW39" s="709"/>
      <c r="AX39" s="709"/>
      <c r="AY39" s="709"/>
      <c r="AZ39" s="709"/>
      <c r="BA39" s="709"/>
      <c r="BB39" s="709"/>
      <c r="BC39" s="709"/>
      <c r="BD39" s="710"/>
      <c r="BE39" s="601">
        <f>SUM(BE40:BE42)</f>
        <v>0</v>
      </c>
      <c r="BF39" s="602"/>
      <c r="BG39" s="602"/>
      <c r="BH39" s="602"/>
      <c r="BI39" s="602"/>
      <c r="BJ39" s="602"/>
      <c r="BK39" s="602"/>
      <c r="BL39" s="602"/>
      <c r="BM39" s="602"/>
      <c r="BN39" s="602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602"/>
      <c r="CA39" s="602"/>
      <c r="CB39" s="602"/>
      <c r="CC39" s="602"/>
      <c r="CD39" s="602"/>
      <c r="CE39" s="602"/>
      <c r="CF39" s="603"/>
      <c r="CG39" s="611">
        <f>SUM(CG40:CG42)</f>
        <v>0</v>
      </c>
      <c r="CH39" s="602"/>
      <c r="CI39" s="602"/>
      <c r="CJ39" s="602"/>
      <c r="CK39" s="602"/>
      <c r="CL39" s="602"/>
      <c r="CM39" s="602"/>
      <c r="CN39" s="602"/>
      <c r="CO39" s="602"/>
      <c r="CP39" s="602"/>
      <c r="CQ39" s="602"/>
      <c r="CR39" s="602"/>
      <c r="CS39" s="602"/>
      <c r="CT39" s="602"/>
      <c r="CU39" s="602"/>
      <c r="CV39" s="602"/>
      <c r="CW39" s="602"/>
      <c r="CX39" s="602"/>
      <c r="CY39" s="602"/>
      <c r="CZ39" s="602"/>
      <c r="DA39" s="602"/>
      <c r="DB39" s="602"/>
      <c r="DC39" s="602"/>
      <c r="DD39" s="602"/>
      <c r="DE39" s="602"/>
      <c r="DF39" s="602"/>
      <c r="DG39" s="602"/>
      <c r="DH39" s="603"/>
      <c r="DI39" s="611">
        <f>SUM(DI40:DI42)</f>
        <v>0</v>
      </c>
      <c r="DJ39" s="602"/>
      <c r="DK39" s="602"/>
      <c r="DL39" s="602"/>
      <c r="DM39" s="602"/>
      <c r="DN39" s="602"/>
      <c r="DO39" s="602"/>
      <c r="DP39" s="602"/>
      <c r="DQ39" s="602"/>
      <c r="DR39" s="602"/>
      <c r="DS39" s="602"/>
      <c r="DT39" s="602"/>
      <c r="DU39" s="602"/>
      <c r="DV39" s="602"/>
      <c r="DW39" s="602"/>
      <c r="DX39" s="602"/>
      <c r="DY39" s="602"/>
      <c r="DZ39" s="602"/>
      <c r="EA39" s="602"/>
      <c r="EB39" s="602"/>
      <c r="EC39" s="602"/>
      <c r="ED39" s="602"/>
      <c r="EE39" s="602"/>
      <c r="EF39" s="602"/>
      <c r="EG39" s="602"/>
      <c r="EH39" s="602"/>
      <c r="EI39" s="602"/>
      <c r="EJ39" s="612"/>
    </row>
    <row r="40" spans="1:140" s="61" customFormat="1" ht="14.25" customHeight="1">
      <c r="A40" s="696" t="s">
        <v>558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8"/>
      <c r="BE40" s="697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61"/>
      <c r="BW40" s="561"/>
      <c r="BX40" s="561"/>
      <c r="BY40" s="561"/>
      <c r="BZ40" s="561"/>
      <c r="CA40" s="561"/>
      <c r="CB40" s="561"/>
      <c r="CC40" s="561"/>
      <c r="CD40" s="561"/>
      <c r="CE40" s="561"/>
      <c r="CF40" s="561"/>
      <c r="CG40" s="561"/>
      <c r="CH40" s="561"/>
      <c r="CI40" s="561"/>
      <c r="CJ40" s="561"/>
      <c r="CK40" s="561"/>
      <c r="CL40" s="561"/>
      <c r="CM40" s="561"/>
      <c r="CN40" s="561"/>
      <c r="CO40" s="561"/>
      <c r="CP40" s="561"/>
      <c r="CQ40" s="561"/>
      <c r="CR40" s="561"/>
      <c r="CS40" s="561"/>
      <c r="CT40" s="561"/>
      <c r="CU40" s="561"/>
      <c r="CV40" s="561"/>
      <c r="CW40" s="561"/>
      <c r="CX40" s="561"/>
      <c r="CY40" s="561"/>
      <c r="CZ40" s="561"/>
      <c r="DA40" s="561"/>
      <c r="DB40" s="561"/>
      <c r="DC40" s="561"/>
      <c r="DD40" s="561"/>
      <c r="DE40" s="561"/>
      <c r="DF40" s="561"/>
      <c r="DG40" s="561"/>
      <c r="DH40" s="561"/>
      <c r="DI40" s="561"/>
      <c r="DJ40" s="561"/>
      <c r="DK40" s="561"/>
      <c r="DL40" s="561"/>
      <c r="DM40" s="561"/>
      <c r="DN40" s="561"/>
      <c r="DO40" s="561"/>
      <c r="DP40" s="561"/>
      <c r="DQ40" s="561"/>
      <c r="DR40" s="561"/>
      <c r="DS40" s="561"/>
      <c r="DT40" s="561"/>
      <c r="DU40" s="561"/>
      <c r="DV40" s="561"/>
      <c r="DW40" s="561"/>
      <c r="DX40" s="561"/>
      <c r="DY40" s="561"/>
      <c r="DZ40" s="561"/>
      <c r="EA40" s="561"/>
      <c r="EB40" s="561"/>
      <c r="EC40" s="561"/>
      <c r="ED40" s="561"/>
      <c r="EE40" s="561"/>
      <c r="EF40" s="561"/>
      <c r="EG40" s="561"/>
      <c r="EH40" s="561"/>
      <c r="EI40" s="561"/>
      <c r="EJ40" s="698"/>
    </row>
    <row r="41" spans="1:140" s="61" customFormat="1" ht="13.5" customHeight="1">
      <c r="A41" s="693">
        <v>0</v>
      </c>
      <c r="B41" s="694"/>
      <c r="C41" s="694"/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4"/>
      <c r="P41" s="694"/>
      <c r="Q41" s="694"/>
      <c r="R41" s="694"/>
      <c r="S41" s="694"/>
      <c r="T41" s="694"/>
      <c r="U41" s="694"/>
      <c r="V41" s="694"/>
      <c r="W41" s="694"/>
      <c r="X41" s="694"/>
      <c r="Y41" s="69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4"/>
      <c r="AK41" s="694"/>
      <c r="AL41" s="694"/>
      <c r="AM41" s="694"/>
      <c r="AN41" s="694"/>
      <c r="AO41" s="694"/>
      <c r="AP41" s="694"/>
      <c r="AQ41" s="695"/>
      <c r="AR41" s="482" t="s">
        <v>585</v>
      </c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4"/>
      <c r="BE41" s="619">
        <v>0</v>
      </c>
      <c r="BF41" s="620"/>
      <c r="BG41" s="620"/>
      <c r="BH41" s="620"/>
      <c r="BI41" s="620"/>
      <c r="BJ41" s="620"/>
      <c r="BK41" s="620"/>
      <c r="BL41" s="620"/>
      <c r="BM41" s="620"/>
      <c r="BN41" s="620"/>
      <c r="BO41" s="620"/>
      <c r="BP41" s="620"/>
      <c r="BQ41" s="620"/>
      <c r="BR41" s="620"/>
      <c r="BS41" s="620"/>
      <c r="BT41" s="620"/>
      <c r="BU41" s="620"/>
      <c r="BV41" s="620"/>
      <c r="BW41" s="620"/>
      <c r="BX41" s="620"/>
      <c r="BY41" s="620"/>
      <c r="BZ41" s="620"/>
      <c r="CA41" s="620"/>
      <c r="CB41" s="620"/>
      <c r="CC41" s="620"/>
      <c r="CD41" s="620"/>
      <c r="CE41" s="620"/>
      <c r="CF41" s="621"/>
      <c r="CG41" s="622">
        <v>0</v>
      </c>
      <c r="CH41" s="620"/>
      <c r="CI41" s="620"/>
      <c r="CJ41" s="620"/>
      <c r="CK41" s="620"/>
      <c r="CL41" s="620"/>
      <c r="CM41" s="620"/>
      <c r="CN41" s="620"/>
      <c r="CO41" s="620"/>
      <c r="CP41" s="620"/>
      <c r="CQ41" s="620"/>
      <c r="CR41" s="620"/>
      <c r="CS41" s="620"/>
      <c r="CT41" s="620"/>
      <c r="CU41" s="620"/>
      <c r="CV41" s="620"/>
      <c r="CW41" s="620"/>
      <c r="CX41" s="620"/>
      <c r="CY41" s="620"/>
      <c r="CZ41" s="620"/>
      <c r="DA41" s="620"/>
      <c r="DB41" s="620"/>
      <c r="DC41" s="620"/>
      <c r="DD41" s="620"/>
      <c r="DE41" s="620"/>
      <c r="DF41" s="620"/>
      <c r="DG41" s="620"/>
      <c r="DH41" s="621"/>
      <c r="DI41" s="622">
        <v>0</v>
      </c>
      <c r="DJ41" s="620"/>
      <c r="DK41" s="620"/>
      <c r="DL41" s="620"/>
      <c r="DM41" s="620"/>
      <c r="DN41" s="620"/>
      <c r="DO41" s="620"/>
      <c r="DP41" s="620"/>
      <c r="DQ41" s="620"/>
      <c r="DR41" s="620"/>
      <c r="DS41" s="620"/>
      <c r="DT41" s="620"/>
      <c r="DU41" s="620"/>
      <c r="DV41" s="620"/>
      <c r="DW41" s="620"/>
      <c r="DX41" s="620"/>
      <c r="DY41" s="620"/>
      <c r="DZ41" s="620"/>
      <c r="EA41" s="620"/>
      <c r="EB41" s="620"/>
      <c r="EC41" s="620"/>
      <c r="ED41" s="620"/>
      <c r="EE41" s="620"/>
      <c r="EF41" s="620"/>
      <c r="EG41" s="620"/>
      <c r="EH41" s="620"/>
      <c r="EI41" s="620"/>
      <c r="EJ41" s="623"/>
    </row>
    <row r="42" spans="1:163" s="42" customFormat="1" ht="12.75">
      <c r="A42" s="469" t="s">
        <v>557</v>
      </c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  <c r="BD42" s="470"/>
      <c r="BE42" s="599"/>
      <c r="BF42" s="599"/>
      <c r="BG42" s="599"/>
      <c r="BH42" s="599"/>
      <c r="BI42" s="599"/>
      <c r="BJ42" s="599"/>
      <c r="BK42" s="599"/>
      <c r="BL42" s="599"/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599"/>
      <c r="CC42" s="599"/>
      <c r="CD42" s="599"/>
      <c r="CE42" s="599"/>
      <c r="CF42" s="599"/>
      <c r="CG42" s="599"/>
      <c r="CH42" s="599"/>
      <c r="CI42" s="599"/>
      <c r="CJ42" s="599"/>
      <c r="CK42" s="599"/>
      <c r="CL42" s="599"/>
      <c r="CM42" s="599"/>
      <c r="CN42" s="599"/>
      <c r="CO42" s="599"/>
      <c r="CP42" s="599"/>
      <c r="CQ42" s="599"/>
      <c r="CR42" s="599"/>
      <c r="CS42" s="599"/>
      <c r="CT42" s="599"/>
      <c r="CU42" s="599"/>
      <c r="CV42" s="599"/>
      <c r="CW42" s="599"/>
      <c r="CX42" s="599"/>
      <c r="CY42" s="599"/>
      <c r="CZ42" s="599"/>
      <c r="DA42" s="599"/>
      <c r="DB42" s="599"/>
      <c r="DC42" s="599"/>
      <c r="DD42" s="599"/>
      <c r="DE42" s="599"/>
      <c r="DF42" s="599"/>
      <c r="DG42" s="599"/>
      <c r="DH42" s="599"/>
      <c r="DI42" s="599"/>
      <c r="DJ42" s="599"/>
      <c r="DK42" s="599"/>
      <c r="DL42" s="599"/>
      <c r="DM42" s="599"/>
      <c r="DN42" s="599"/>
      <c r="DO42" s="599"/>
      <c r="DP42" s="599"/>
      <c r="DQ42" s="599"/>
      <c r="DR42" s="599"/>
      <c r="DS42" s="599"/>
      <c r="DT42" s="599"/>
      <c r="DU42" s="599"/>
      <c r="DV42" s="599"/>
      <c r="DW42" s="599"/>
      <c r="DX42" s="599"/>
      <c r="DY42" s="599"/>
      <c r="DZ42" s="599"/>
      <c r="EA42" s="599"/>
      <c r="EB42" s="599"/>
      <c r="EC42" s="599"/>
      <c r="ED42" s="599"/>
      <c r="EE42" s="599"/>
      <c r="EF42" s="599"/>
      <c r="EG42" s="599"/>
      <c r="EH42" s="599"/>
      <c r="EI42" s="599"/>
      <c r="EJ42" s="600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40" s="61" customFormat="1" ht="28.5" customHeight="1">
      <c r="A43" s="89"/>
      <c r="B43" s="586" t="s">
        <v>460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699"/>
      <c r="AR43" s="700">
        <v>5325</v>
      </c>
      <c r="AS43" s="701"/>
      <c r="AT43" s="701"/>
      <c r="AU43" s="701"/>
      <c r="AV43" s="701"/>
      <c r="AW43" s="701"/>
      <c r="AX43" s="701"/>
      <c r="AY43" s="701"/>
      <c r="AZ43" s="701"/>
      <c r="BA43" s="701"/>
      <c r="BB43" s="701"/>
      <c r="BC43" s="701"/>
      <c r="BD43" s="702"/>
      <c r="BE43" s="472">
        <f>SUM(BE44:BE46)</f>
        <v>0</v>
      </c>
      <c r="BF43" s="473"/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4"/>
      <c r="CG43" s="475">
        <f>SUM(CG44:CG46)</f>
        <v>0</v>
      </c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3"/>
      <c r="DB43" s="473"/>
      <c r="DC43" s="473"/>
      <c r="DD43" s="473"/>
      <c r="DE43" s="473"/>
      <c r="DF43" s="473"/>
      <c r="DG43" s="473"/>
      <c r="DH43" s="474"/>
      <c r="DI43" s="475">
        <f>SUM(DI44:DI46)</f>
        <v>0</v>
      </c>
      <c r="DJ43" s="473"/>
      <c r="DK43" s="473"/>
      <c r="DL43" s="473"/>
      <c r="DM43" s="473"/>
      <c r="DN43" s="473"/>
      <c r="DO43" s="473"/>
      <c r="DP43" s="473"/>
      <c r="DQ43" s="473"/>
      <c r="DR43" s="473"/>
      <c r="DS43" s="473"/>
      <c r="DT43" s="473"/>
      <c r="DU43" s="473"/>
      <c r="DV43" s="473"/>
      <c r="DW43" s="473"/>
      <c r="DX43" s="473"/>
      <c r="DY43" s="473"/>
      <c r="DZ43" s="473"/>
      <c r="EA43" s="473"/>
      <c r="EB43" s="473"/>
      <c r="EC43" s="473"/>
      <c r="ED43" s="473"/>
      <c r="EE43" s="473"/>
      <c r="EF43" s="473"/>
      <c r="EG43" s="473"/>
      <c r="EH43" s="473"/>
      <c r="EI43" s="473"/>
      <c r="EJ43" s="476"/>
    </row>
    <row r="44" spans="1:140" s="61" customFormat="1" ht="14.25" customHeight="1">
      <c r="A44" s="696" t="s">
        <v>558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8"/>
      <c r="BE44" s="697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698"/>
    </row>
    <row r="45" spans="1:140" s="61" customFormat="1" ht="13.5" customHeight="1">
      <c r="A45" s="693">
        <v>0</v>
      </c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5"/>
      <c r="AR45" s="482" t="s">
        <v>585</v>
      </c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4"/>
      <c r="BE45" s="619">
        <v>0</v>
      </c>
      <c r="BF45" s="620"/>
      <c r="BG45" s="620"/>
      <c r="BH45" s="620"/>
      <c r="BI45" s="620"/>
      <c r="BJ45" s="620"/>
      <c r="BK45" s="620"/>
      <c r="BL45" s="620"/>
      <c r="BM45" s="620"/>
      <c r="BN45" s="620"/>
      <c r="BO45" s="620"/>
      <c r="BP45" s="620"/>
      <c r="BQ45" s="620"/>
      <c r="BR45" s="620"/>
      <c r="BS45" s="620"/>
      <c r="BT45" s="620"/>
      <c r="BU45" s="620"/>
      <c r="BV45" s="620"/>
      <c r="BW45" s="620"/>
      <c r="BX45" s="620"/>
      <c r="BY45" s="620"/>
      <c r="BZ45" s="620"/>
      <c r="CA45" s="620"/>
      <c r="CB45" s="620"/>
      <c r="CC45" s="620"/>
      <c r="CD45" s="620"/>
      <c r="CE45" s="620"/>
      <c r="CF45" s="621"/>
      <c r="CG45" s="622">
        <v>0</v>
      </c>
      <c r="CH45" s="620"/>
      <c r="CI45" s="620"/>
      <c r="CJ45" s="620"/>
      <c r="CK45" s="620"/>
      <c r="CL45" s="620"/>
      <c r="CM45" s="620"/>
      <c r="CN45" s="620"/>
      <c r="CO45" s="620"/>
      <c r="CP45" s="620"/>
      <c r="CQ45" s="620"/>
      <c r="CR45" s="620"/>
      <c r="CS45" s="620"/>
      <c r="CT45" s="620"/>
      <c r="CU45" s="620"/>
      <c r="CV45" s="620"/>
      <c r="CW45" s="620"/>
      <c r="CX45" s="620"/>
      <c r="CY45" s="620"/>
      <c r="CZ45" s="620"/>
      <c r="DA45" s="620"/>
      <c r="DB45" s="620"/>
      <c r="DC45" s="620"/>
      <c r="DD45" s="620"/>
      <c r="DE45" s="620"/>
      <c r="DF45" s="620"/>
      <c r="DG45" s="620"/>
      <c r="DH45" s="621"/>
      <c r="DI45" s="622">
        <v>0</v>
      </c>
      <c r="DJ45" s="620"/>
      <c r="DK45" s="620"/>
      <c r="DL45" s="620"/>
      <c r="DM45" s="620"/>
      <c r="DN45" s="620"/>
      <c r="DO45" s="620"/>
      <c r="DP45" s="620"/>
      <c r="DQ45" s="620"/>
      <c r="DR45" s="620"/>
      <c r="DS45" s="620"/>
      <c r="DT45" s="620"/>
      <c r="DU45" s="620"/>
      <c r="DV45" s="620"/>
      <c r="DW45" s="620"/>
      <c r="DX45" s="620"/>
      <c r="DY45" s="620"/>
      <c r="DZ45" s="620"/>
      <c r="EA45" s="620"/>
      <c r="EB45" s="620"/>
      <c r="EC45" s="620"/>
      <c r="ED45" s="620"/>
      <c r="EE45" s="620"/>
      <c r="EF45" s="620"/>
      <c r="EG45" s="620"/>
      <c r="EH45" s="620"/>
      <c r="EI45" s="620"/>
      <c r="EJ45" s="623"/>
    </row>
    <row r="46" spans="1:163" s="42" customFormat="1" ht="12.75">
      <c r="A46" s="469" t="s">
        <v>557</v>
      </c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470"/>
      <c r="BC46" s="470"/>
      <c r="BD46" s="470"/>
      <c r="BE46" s="470"/>
      <c r="BF46" s="470"/>
      <c r="BG46" s="470"/>
      <c r="BH46" s="470"/>
      <c r="BI46" s="470"/>
      <c r="BJ46" s="470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70"/>
      <c r="BW46" s="470"/>
      <c r="BX46" s="470"/>
      <c r="BY46" s="470"/>
      <c r="BZ46" s="470"/>
      <c r="CA46" s="470"/>
      <c r="CB46" s="470"/>
      <c r="CC46" s="470"/>
      <c r="CD46" s="470"/>
      <c r="CE46" s="470"/>
      <c r="CF46" s="470"/>
      <c r="CG46" s="470"/>
      <c r="CH46" s="470"/>
      <c r="CI46" s="470"/>
      <c r="CJ46" s="470"/>
      <c r="CK46" s="470"/>
      <c r="CL46" s="470"/>
      <c r="CM46" s="470"/>
      <c r="CN46" s="470"/>
      <c r="CO46" s="470"/>
      <c r="CP46" s="470"/>
      <c r="CQ46" s="470"/>
      <c r="CR46" s="470"/>
      <c r="CS46" s="470"/>
      <c r="CT46" s="470"/>
      <c r="CU46" s="470"/>
      <c r="CV46" s="470"/>
      <c r="CW46" s="470"/>
      <c r="CX46" s="470"/>
      <c r="CY46" s="470"/>
      <c r="CZ46" s="470"/>
      <c r="DA46" s="470"/>
      <c r="DB46" s="470"/>
      <c r="DC46" s="470"/>
      <c r="DD46" s="470"/>
      <c r="DE46" s="470"/>
      <c r="DF46" s="470"/>
      <c r="DG46" s="470"/>
      <c r="DH46" s="470"/>
      <c r="DI46" s="470"/>
      <c r="DJ46" s="470"/>
      <c r="DK46" s="470"/>
      <c r="DL46" s="470"/>
      <c r="DM46" s="470"/>
      <c r="DN46" s="470"/>
      <c r="DO46" s="470"/>
      <c r="DP46" s="470"/>
      <c r="DQ46" s="470"/>
      <c r="DR46" s="470"/>
      <c r="DS46" s="470"/>
      <c r="DT46" s="470"/>
      <c r="DU46" s="470"/>
      <c r="DV46" s="470"/>
      <c r="DW46" s="470"/>
      <c r="DX46" s="470"/>
      <c r="DY46" s="470"/>
      <c r="DZ46" s="470"/>
      <c r="EA46" s="470"/>
      <c r="EB46" s="470"/>
      <c r="EC46" s="470"/>
      <c r="ED46" s="470"/>
      <c r="EE46" s="470"/>
      <c r="EF46" s="470"/>
      <c r="EG46" s="470"/>
      <c r="EH46" s="470"/>
      <c r="EI46" s="470"/>
      <c r="EJ46" s="471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pans="1:140" s="61" customFormat="1" ht="27.75" customHeight="1" thickBot="1">
      <c r="A47" s="70"/>
      <c r="B47" s="477" t="s">
        <v>461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706"/>
      <c r="AR47" s="708">
        <v>5329</v>
      </c>
      <c r="AS47" s="709"/>
      <c r="AT47" s="709"/>
      <c r="AU47" s="709"/>
      <c r="AV47" s="709"/>
      <c r="AW47" s="709"/>
      <c r="AX47" s="709"/>
      <c r="AY47" s="709"/>
      <c r="AZ47" s="709"/>
      <c r="BA47" s="709"/>
      <c r="BB47" s="709"/>
      <c r="BC47" s="709"/>
      <c r="BD47" s="710"/>
      <c r="BE47" s="625">
        <v>0</v>
      </c>
      <c r="BF47" s="626"/>
      <c r="BG47" s="626"/>
      <c r="BH47" s="626"/>
      <c r="BI47" s="626"/>
      <c r="BJ47" s="626"/>
      <c r="BK47" s="626"/>
      <c r="BL47" s="626"/>
      <c r="BM47" s="626"/>
      <c r="BN47" s="626"/>
      <c r="BO47" s="626"/>
      <c r="BP47" s="626"/>
      <c r="BQ47" s="626"/>
      <c r="BR47" s="626"/>
      <c r="BS47" s="626"/>
      <c r="BT47" s="626"/>
      <c r="BU47" s="626"/>
      <c r="BV47" s="626"/>
      <c r="BW47" s="626"/>
      <c r="BX47" s="626"/>
      <c r="BY47" s="626"/>
      <c r="BZ47" s="626"/>
      <c r="CA47" s="626"/>
      <c r="CB47" s="626"/>
      <c r="CC47" s="626"/>
      <c r="CD47" s="626"/>
      <c r="CE47" s="626"/>
      <c r="CF47" s="627"/>
      <c r="CG47" s="628">
        <v>0</v>
      </c>
      <c r="CH47" s="626"/>
      <c r="CI47" s="626"/>
      <c r="CJ47" s="626"/>
      <c r="CK47" s="626"/>
      <c r="CL47" s="626"/>
      <c r="CM47" s="626"/>
      <c r="CN47" s="626"/>
      <c r="CO47" s="626"/>
      <c r="CP47" s="626"/>
      <c r="CQ47" s="626"/>
      <c r="CR47" s="626"/>
      <c r="CS47" s="626"/>
      <c r="CT47" s="626"/>
      <c r="CU47" s="626"/>
      <c r="CV47" s="626"/>
      <c r="CW47" s="626"/>
      <c r="CX47" s="626"/>
      <c r="CY47" s="626"/>
      <c r="CZ47" s="626"/>
      <c r="DA47" s="626"/>
      <c r="DB47" s="626"/>
      <c r="DC47" s="626"/>
      <c r="DD47" s="626"/>
      <c r="DE47" s="626"/>
      <c r="DF47" s="626"/>
      <c r="DG47" s="626"/>
      <c r="DH47" s="627"/>
      <c r="DI47" s="628">
        <v>0</v>
      </c>
      <c r="DJ47" s="626"/>
      <c r="DK47" s="626"/>
      <c r="DL47" s="626"/>
      <c r="DM47" s="626"/>
      <c r="DN47" s="626"/>
      <c r="DO47" s="626"/>
      <c r="DP47" s="626"/>
      <c r="DQ47" s="626"/>
      <c r="DR47" s="626"/>
      <c r="DS47" s="626"/>
      <c r="DT47" s="626"/>
      <c r="DU47" s="626"/>
      <c r="DV47" s="626"/>
      <c r="DW47" s="626"/>
      <c r="DX47" s="626"/>
      <c r="DY47" s="626"/>
      <c r="DZ47" s="626"/>
      <c r="EA47" s="626"/>
      <c r="EB47" s="626"/>
      <c r="EC47" s="626"/>
      <c r="ED47" s="626"/>
      <c r="EE47" s="626"/>
      <c r="EF47" s="626"/>
      <c r="EG47" s="626"/>
      <c r="EH47" s="626"/>
      <c r="EI47" s="626"/>
      <c r="EJ47" s="629"/>
    </row>
    <row r="48" s="61" customFormat="1" ht="19.5" customHeight="1">
      <c r="FG48" s="62"/>
    </row>
    <row r="49" spans="1:163" ht="15" customHeight="1">
      <c r="A49" s="491" t="s">
        <v>462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1"/>
      <c r="BE49" s="491"/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1"/>
      <c r="BT49" s="491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1"/>
      <c r="CN49" s="491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1"/>
      <c r="DE49" s="491"/>
      <c r="DF49" s="491"/>
      <c r="DG49" s="491"/>
      <c r="DH49" s="491"/>
      <c r="DI49" s="491"/>
      <c r="DJ49" s="491"/>
      <c r="DK49" s="491"/>
      <c r="DL49" s="491"/>
      <c r="DM49" s="491"/>
      <c r="DN49" s="491"/>
      <c r="DO49" s="491"/>
      <c r="DP49" s="491"/>
      <c r="DQ49" s="491"/>
      <c r="DR49" s="491"/>
      <c r="DS49" s="491"/>
      <c r="DT49" s="491"/>
      <c r="DU49" s="491"/>
      <c r="DV49" s="491"/>
      <c r="DW49" s="491"/>
      <c r="DX49" s="491"/>
      <c r="DY49" s="491"/>
      <c r="DZ49" s="491"/>
      <c r="EA49" s="491"/>
      <c r="EB49" s="491"/>
      <c r="EC49" s="491"/>
      <c r="ED49" s="491"/>
      <c r="EE49" s="491"/>
      <c r="EF49" s="491"/>
      <c r="EG49" s="491"/>
      <c r="EH49" s="491"/>
      <c r="EI49" s="491"/>
      <c r="EJ49" s="491"/>
      <c r="EK49" s="491"/>
      <c r="EL49" s="491"/>
      <c r="EM49" s="491"/>
      <c r="EN49" s="491"/>
      <c r="EO49" s="491"/>
      <c r="EP49" s="491"/>
      <c r="EQ49" s="491"/>
      <c r="ER49" s="491"/>
      <c r="ES49" s="491"/>
      <c r="ET49" s="491"/>
      <c r="EU49" s="491"/>
      <c r="EV49" s="491"/>
      <c r="EW49" s="491"/>
      <c r="EX49" s="491"/>
      <c r="EY49" s="491"/>
      <c r="EZ49" s="491"/>
      <c r="FA49" s="491"/>
      <c r="FB49" s="491"/>
      <c r="FC49" s="491"/>
      <c r="FD49" s="491"/>
      <c r="FE49" s="491"/>
      <c r="FF49" s="491"/>
      <c r="FG49" s="491"/>
    </row>
    <row r="50" ht="5.25" customHeight="1"/>
    <row r="51" spans="1:163" s="64" customFormat="1" ht="14.25" customHeight="1">
      <c r="A51" s="491" t="s">
        <v>463</v>
      </c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/>
      <c r="BE51" s="491"/>
      <c r="BF51" s="491"/>
      <c r="BG51" s="491"/>
      <c r="BH51" s="491"/>
      <c r="BI51" s="491"/>
      <c r="BJ51" s="491"/>
      <c r="BK51" s="491"/>
      <c r="BL51" s="491"/>
      <c r="BM51" s="491"/>
      <c r="BN51" s="491"/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1"/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/>
      <c r="EK51" s="491"/>
      <c r="EL51" s="491"/>
      <c r="EM51" s="491"/>
      <c r="EN51" s="491"/>
      <c r="EO51" s="491"/>
      <c r="EP51" s="491"/>
      <c r="EQ51" s="491"/>
      <c r="ER51" s="491"/>
      <c r="ES51" s="491"/>
      <c r="ET51" s="491"/>
      <c r="EU51" s="491"/>
      <c r="EV51" s="491"/>
      <c r="EW51" s="491"/>
      <c r="EX51" s="491"/>
      <c r="EY51" s="491"/>
      <c r="EZ51" s="491"/>
      <c r="FA51" s="491"/>
      <c r="FB51" s="491"/>
      <c r="FC51" s="491"/>
      <c r="FD51" s="491"/>
      <c r="FE51" s="491"/>
      <c r="FF51" s="491"/>
      <c r="FG51" s="491"/>
    </row>
    <row r="53" spans="1:163" ht="15" customHeight="1">
      <c r="A53" s="666" t="s">
        <v>270</v>
      </c>
      <c r="B53" s="667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8"/>
      <c r="T53" s="676" t="s">
        <v>359</v>
      </c>
      <c r="U53" s="676"/>
      <c r="V53" s="676"/>
      <c r="W53" s="676"/>
      <c r="X53" s="676"/>
      <c r="Y53" s="676"/>
      <c r="Z53" s="676"/>
      <c r="AA53" s="676"/>
      <c r="AB53" s="676"/>
      <c r="AC53" s="676"/>
      <c r="AD53" s="677"/>
      <c r="AE53" s="666" t="s">
        <v>373</v>
      </c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8"/>
      <c r="AR53" s="684" t="s">
        <v>374</v>
      </c>
      <c r="AS53" s="685"/>
      <c r="AT53" s="685"/>
      <c r="AU53" s="685"/>
      <c r="AV53" s="685"/>
      <c r="AW53" s="685"/>
      <c r="AX53" s="685"/>
      <c r="AY53" s="685"/>
      <c r="AZ53" s="685"/>
      <c r="BA53" s="685"/>
      <c r="BB53" s="685"/>
      <c r="BC53" s="685"/>
      <c r="BD53" s="685"/>
      <c r="BE53" s="685"/>
      <c r="BF53" s="685"/>
      <c r="BG53" s="685"/>
      <c r="BH53" s="685"/>
      <c r="BI53" s="685"/>
      <c r="BJ53" s="685"/>
      <c r="BK53" s="685"/>
      <c r="BL53" s="685"/>
      <c r="BM53" s="685"/>
      <c r="BN53" s="685"/>
      <c r="BO53" s="685"/>
      <c r="BP53" s="685"/>
      <c r="BQ53" s="685"/>
      <c r="BR53" s="686"/>
      <c r="BS53" s="729" t="s">
        <v>375</v>
      </c>
      <c r="BT53" s="539"/>
      <c r="BU53" s="539"/>
      <c r="BV53" s="539"/>
      <c r="BW53" s="539"/>
      <c r="BX53" s="539"/>
      <c r="BY53" s="539"/>
      <c r="BZ53" s="539"/>
      <c r="CA53" s="539"/>
      <c r="CB53" s="539"/>
      <c r="CC53" s="539"/>
      <c r="CD53" s="539"/>
      <c r="CE53" s="539"/>
      <c r="CF53" s="539"/>
      <c r="CG53" s="539"/>
      <c r="CH53" s="539"/>
      <c r="CI53" s="539"/>
      <c r="CJ53" s="539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39"/>
      <c r="CZ53" s="539"/>
      <c r="DA53" s="539"/>
      <c r="DB53" s="539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730"/>
      <c r="EI53" s="684" t="s">
        <v>376</v>
      </c>
      <c r="EJ53" s="685"/>
      <c r="EK53" s="685"/>
      <c r="EL53" s="685"/>
      <c r="EM53" s="685"/>
      <c r="EN53" s="685"/>
      <c r="EO53" s="685"/>
      <c r="EP53" s="685"/>
      <c r="EQ53" s="685"/>
      <c r="ER53" s="685"/>
      <c r="ES53" s="685"/>
      <c r="ET53" s="685"/>
      <c r="EU53" s="685"/>
      <c r="EV53" s="685"/>
      <c r="EW53" s="685"/>
      <c r="EX53" s="685"/>
      <c r="EY53" s="685"/>
      <c r="EZ53" s="685"/>
      <c r="FA53" s="685"/>
      <c r="FB53" s="685"/>
      <c r="FC53" s="685"/>
      <c r="FD53" s="685"/>
      <c r="FE53" s="685"/>
      <c r="FF53" s="685"/>
      <c r="FG53" s="686"/>
    </row>
    <row r="54" spans="1:163" ht="13.5" customHeight="1">
      <c r="A54" s="669"/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1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80"/>
      <c r="AE54" s="669"/>
      <c r="AF54" s="670"/>
      <c r="AG54" s="670"/>
      <c r="AH54" s="670"/>
      <c r="AI54" s="670"/>
      <c r="AJ54" s="670"/>
      <c r="AK54" s="670"/>
      <c r="AL54" s="670"/>
      <c r="AM54" s="670"/>
      <c r="AN54" s="670"/>
      <c r="AO54" s="670"/>
      <c r="AP54" s="670"/>
      <c r="AQ54" s="671"/>
      <c r="AR54" s="492" t="s">
        <v>464</v>
      </c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4"/>
      <c r="BE54" s="492" t="s">
        <v>465</v>
      </c>
      <c r="BF54" s="493"/>
      <c r="BG54" s="493"/>
      <c r="BH54" s="493"/>
      <c r="BI54" s="493"/>
      <c r="BJ54" s="493"/>
      <c r="BK54" s="493"/>
      <c r="BL54" s="493"/>
      <c r="BM54" s="493"/>
      <c r="BN54" s="493"/>
      <c r="BO54" s="493"/>
      <c r="BP54" s="493"/>
      <c r="BQ54" s="493"/>
      <c r="BR54" s="494"/>
      <c r="BS54" s="492" t="s">
        <v>466</v>
      </c>
      <c r="BT54" s="493"/>
      <c r="BU54" s="493"/>
      <c r="BV54" s="493"/>
      <c r="BW54" s="493"/>
      <c r="BX54" s="493"/>
      <c r="BY54" s="493"/>
      <c r="BZ54" s="493"/>
      <c r="CA54" s="493"/>
      <c r="CB54" s="493"/>
      <c r="CC54" s="493"/>
      <c r="CD54" s="493"/>
      <c r="CE54" s="494"/>
      <c r="CF54" s="501" t="s">
        <v>378</v>
      </c>
      <c r="CG54" s="502"/>
      <c r="CH54" s="502"/>
      <c r="CI54" s="502"/>
      <c r="CJ54" s="502"/>
      <c r="CK54" s="502"/>
      <c r="CL54" s="502"/>
      <c r="CM54" s="502"/>
      <c r="CN54" s="502"/>
      <c r="CO54" s="502"/>
      <c r="CP54" s="502"/>
      <c r="CQ54" s="502"/>
      <c r="CR54" s="502"/>
      <c r="CS54" s="502"/>
      <c r="CT54" s="502"/>
      <c r="CU54" s="502"/>
      <c r="CV54" s="502"/>
      <c r="CW54" s="502"/>
      <c r="CX54" s="502"/>
      <c r="CY54" s="502"/>
      <c r="CZ54" s="502"/>
      <c r="DA54" s="502"/>
      <c r="DB54" s="502"/>
      <c r="DC54" s="502"/>
      <c r="DD54" s="502"/>
      <c r="DE54" s="502"/>
      <c r="DF54" s="502"/>
      <c r="DG54" s="503"/>
      <c r="DH54" s="492" t="s">
        <v>467</v>
      </c>
      <c r="DI54" s="493"/>
      <c r="DJ54" s="493"/>
      <c r="DK54" s="493"/>
      <c r="DL54" s="493"/>
      <c r="DM54" s="493"/>
      <c r="DN54" s="493"/>
      <c r="DO54" s="493"/>
      <c r="DP54" s="493"/>
      <c r="DQ54" s="493"/>
      <c r="DR54" s="493"/>
      <c r="DS54" s="493"/>
      <c r="DT54" s="494"/>
      <c r="DU54" s="492" t="s">
        <v>468</v>
      </c>
      <c r="DV54" s="493"/>
      <c r="DW54" s="493"/>
      <c r="DX54" s="493"/>
      <c r="DY54" s="493"/>
      <c r="DZ54" s="493"/>
      <c r="EA54" s="493"/>
      <c r="EB54" s="493"/>
      <c r="EC54" s="493"/>
      <c r="ED54" s="493"/>
      <c r="EE54" s="493"/>
      <c r="EF54" s="493"/>
      <c r="EG54" s="493"/>
      <c r="EH54" s="494"/>
      <c r="EI54" s="492" t="s">
        <v>464</v>
      </c>
      <c r="EJ54" s="493"/>
      <c r="EK54" s="493"/>
      <c r="EL54" s="493"/>
      <c r="EM54" s="493"/>
      <c r="EN54" s="493"/>
      <c r="EO54" s="493"/>
      <c r="EP54" s="493"/>
      <c r="EQ54" s="493"/>
      <c r="ER54" s="493"/>
      <c r="ES54" s="493"/>
      <c r="ET54" s="494"/>
      <c r="EU54" s="492" t="s">
        <v>465</v>
      </c>
      <c r="EV54" s="493"/>
      <c r="EW54" s="493"/>
      <c r="EX54" s="493"/>
      <c r="EY54" s="493"/>
      <c r="EZ54" s="493"/>
      <c r="FA54" s="493"/>
      <c r="FB54" s="493"/>
      <c r="FC54" s="493"/>
      <c r="FD54" s="493"/>
      <c r="FE54" s="493"/>
      <c r="FF54" s="493"/>
      <c r="FG54" s="494"/>
    </row>
    <row r="55" spans="1:163" ht="34.5" customHeight="1" thickBot="1">
      <c r="A55" s="672"/>
      <c r="B55" s="673"/>
      <c r="C55" s="673"/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4"/>
      <c r="T55" s="682"/>
      <c r="U55" s="682"/>
      <c r="V55" s="682"/>
      <c r="W55" s="682"/>
      <c r="X55" s="682"/>
      <c r="Y55" s="682"/>
      <c r="Z55" s="682"/>
      <c r="AA55" s="682"/>
      <c r="AB55" s="682"/>
      <c r="AC55" s="682"/>
      <c r="AD55" s="683"/>
      <c r="AE55" s="669"/>
      <c r="AF55" s="670"/>
      <c r="AG55" s="670"/>
      <c r="AH55" s="670"/>
      <c r="AI55" s="670"/>
      <c r="AJ55" s="670"/>
      <c r="AK55" s="670"/>
      <c r="AL55" s="670"/>
      <c r="AM55" s="670"/>
      <c r="AN55" s="670"/>
      <c r="AO55" s="670"/>
      <c r="AP55" s="670"/>
      <c r="AQ55" s="671"/>
      <c r="AR55" s="510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11"/>
      <c r="BD55" s="512"/>
      <c r="BE55" s="510"/>
      <c r="BF55" s="511"/>
      <c r="BG55" s="511"/>
      <c r="BH55" s="511"/>
      <c r="BI55" s="511"/>
      <c r="BJ55" s="511"/>
      <c r="BK55" s="511"/>
      <c r="BL55" s="511"/>
      <c r="BM55" s="511"/>
      <c r="BN55" s="511"/>
      <c r="BO55" s="511"/>
      <c r="BP55" s="511"/>
      <c r="BQ55" s="511"/>
      <c r="BR55" s="512"/>
      <c r="BS55" s="510"/>
      <c r="BT55" s="511"/>
      <c r="BU55" s="511"/>
      <c r="BV55" s="511"/>
      <c r="BW55" s="511"/>
      <c r="BX55" s="511"/>
      <c r="BY55" s="511"/>
      <c r="BZ55" s="511"/>
      <c r="CA55" s="511"/>
      <c r="CB55" s="511"/>
      <c r="CC55" s="511"/>
      <c r="CD55" s="511"/>
      <c r="CE55" s="512"/>
      <c r="CF55" s="687" t="s">
        <v>464</v>
      </c>
      <c r="CG55" s="688"/>
      <c r="CH55" s="688"/>
      <c r="CI55" s="688"/>
      <c r="CJ55" s="688"/>
      <c r="CK55" s="688"/>
      <c r="CL55" s="688"/>
      <c r="CM55" s="688"/>
      <c r="CN55" s="688"/>
      <c r="CO55" s="688"/>
      <c r="CP55" s="688"/>
      <c r="CQ55" s="688"/>
      <c r="CR55" s="688"/>
      <c r="CS55" s="689"/>
      <c r="CT55" s="687" t="s">
        <v>469</v>
      </c>
      <c r="CU55" s="688"/>
      <c r="CV55" s="688"/>
      <c r="CW55" s="688"/>
      <c r="CX55" s="688"/>
      <c r="CY55" s="688"/>
      <c r="CZ55" s="688"/>
      <c r="DA55" s="688"/>
      <c r="DB55" s="688"/>
      <c r="DC55" s="688"/>
      <c r="DD55" s="688"/>
      <c r="DE55" s="688"/>
      <c r="DF55" s="688"/>
      <c r="DG55" s="689"/>
      <c r="DH55" s="510"/>
      <c r="DI55" s="511"/>
      <c r="DJ55" s="511"/>
      <c r="DK55" s="511"/>
      <c r="DL55" s="511"/>
      <c r="DM55" s="511"/>
      <c r="DN55" s="511"/>
      <c r="DO55" s="511"/>
      <c r="DP55" s="511"/>
      <c r="DQ55" s="511"/>
      <c r="DR55" s="511"/>
      <c r="DS55" s="511"/>
      <c r="DT55" s="512"/>
      <c r="DU55" s="510"/>
      <c r="DV55" s="511"/>
      <c r="DW55" s="511"/>
      <c r="DX55" s="511"/>
      <c r="DY55" s="511"/>
      <c r="DZ55" s="511"/>
      <c r="EA55" s="511"/>
      <c r="EB55" s="511"/>
      <c r="EC55" s="511"/>
      <c r="ED55" s="511"/>
      <c r="EE55" s="511"/>
      <c r="EF55" s="511"/>
      <c r="EG55" s="511"/>
      <c r="EH55" s="512"/>
      <c r="EI55" s="510"/>
      <c r="EJ55" s="511"/>
      <c r="EK55" s="511"/>
      <c r="EL55" s="511"/>
      <c r="EM55" s="511"/>
      <c r="EN55" s="511"/>
      <c r="EO55" s="511"/>
      <c r="EP55" s="511"/>
      <c r="EQ55" s="511"/>
      <c r="ER55" s="511"/>
      <c r="ES55" s="511"/>
      <c r="ET55" s="512"/>
      <c r="EU55" s="510"/>
      <c r="EV55" s="511"/>
      <c r="EW55" s="511"/>
      <c r="EX55" s="511"/>
      <c r="EY55" s="511"/>
      <c r="EZ55" s="511"/>
      <c r="FA55" s="511"/>
      <c r="FB55" s="511"/>
      <c r="FC55" s="511"/>
      <c r="FD55" s="511"/>
      <c r="FE55" s="511"/>
      <c r="FF55" s="511"/>
      <c r="FG55" s="512"/>
    </row>
    <row r="56" spans="1:163" ht="15" customHeight="1">
      <c r="A56" s="66"/>
      <c r="B56" s="644" t="s">
        <v>470</v>
      </c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731"/>
      <c r="T56" s="734">
        <v>5400</v>
      </c>
      <c r="U56" s="735"/>
      <c r="V56" s="735"/>
      <c r="W56" s="735"/>
      <c r="X56" s="735"/>
      <c r="Y56" s="735"/>
      <c r="Z56" s="735"/>
      <c r="AA56" s="735"/>
      <c r="AB56" s="735"/>
      <c r="AC56" s="735"/>
      <c r="AD56" s="736"/>
      <c r="AE56" s="442" t="str">
        <f>IF(god="","","За "&amp;god&amp;" г.")</f>
        <v>За 2017 г.</v>
      </c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4"/>
      <c r="AR56" s="348">
        <f>SUMIF($AE$60:$AE81,$AE56,AR$60:AR81)</f>
        <v>19859</v>
      </c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50"/>
      <c r="BE56" s="531" t="s">
        <v>357</v>
      </c>
      <c r="BF56" s="531"/>
      <c r="BG56" s="364">
        <f>SUMIF($AE$60:$AE81,$AE56,BG$60:BG81)</f>
        <v>0</v>
      </c>
      <c r="BH56" s="364"/>
      <c r="BI56" s="364"/>
      <c r="BJ56" s="364"/>
      <c r="BK56" s="364"/>
      <c r="BL56" s="364"/>
      <c r="BM56" s="364"/>
      <c r="BN56" s="364"/>
      <c r="BO56" s="364"/>
      <c r="BP56" s="364"/>
      <c r="BQ56" s="527" t="s">
        <v>358</v>
      </c>
      <c r="BR56" s="527"/>
      <c r="BS56" s="405">
        <f>SUMIF($AE$60:$AE81,$AE56,BS$60:BS81)</f>
        <v>30171</v>
      </c>
      <c r="BT56" s="349"/>
      <c r="BU56" s="349"/>
      <c r="BV56" s="349"/>
      <c r="BW56" s="349"/>
      <c r="BX56" s="349"/>
      <c r="BY56" s="349"/>
      <c r="BZ56" s="349"/>
      <c r="CA56" s="349"/>
      <c r="CB56" s="349"/>
      <c r="CC56" s="349"/>
      <c r="CD56" s="349"/>
      <c r="CE56" s="350"/>
      <c r="CF56" s="531" t="s">
        <v>357</v>
      </c>
      <c r="CG56" s="531"/>
      <c r="CH56" s="364">
        <f>SUMIF($AE$60:$AE81,$AE56,CH$60:CH81)</f>
        <v>27434</v>
      </c>
      <c r="CI56" s="364"/>
      <c r="CJ56" s="364"/>
      <c r="CK56" s="364"/>
      <c r="CL56" s="364"/>
      <c r="CM56" s="364"/>
      <c r="CN56" s="364"/>
      <c r="CO56" s="364"/>
      <c r="CP56" s="364"/>
      <c r="CQ56" s="364"/>
      <c r="CR56" s="527" t="s">
        <v>358</v>
      </c>
      <c r="CS56" s="527"/>
      <c r="CT56" s="405">
        <f>SUMIF($AE$60:$AE81,$AE56,CT$60:CT81)</f>
        <v>0</v>
      </c>
      <c r="CU56" s="349"/>
      <c r="CV56" s="349"/>
      <c r="CW56" s="349"/>
      <c r="CX56" s="349"/>
      <c r="CY56" s="349"/>
      <c r="CZ56" s="349"/>
      <c r="DA56" s="349"/>
      <c r="DB56" s="349"/>
      <c r="DC56" s="349"/>
      <c r="DD56" s="349"/>
      <c r="DE56" s="349"/>
      <c r="DF56" s="349"/>
      <c r="DG56" s="350"/>
      <c r="DH56" s="405">
        <f>SUMIF($AE$60:$AE81,$AE56,DH$60:DH81)</f>
        <v>0</v>
      </c>
      <c r="DI56" s="349"/>
      <c r="DJ56" s="349"/>
      <c r="DK56" s="349"/>
      <c r="DL56" s="349"/>
      <c r="DM56" s="349"/>
      <c r="DN56" s="349"/>
      <c r="DO56" s="349"/>
      <c r="DP56" s="349"/>
      <c r="DQ56" s="349"/>
      <c r="DR56" s="349"/>
      <c r="DS56" s="349"/>
      <c r="DT56" s="350"/>
      <c r="DU56" s="740" t="s">
        <v>471</v>
      </c>
      <c r="DV56" s="741"/>
      <c r="DW56" s="741"/>
      <c r="DX56" s="741"/>
      <c r="DY56" s="741"/>
      <c r="DZ56" s="741"/>
      <c r="EA56" s="741"/>
      <c r="EB56" s="741"/>
      <c r="EC56" s="741"/>
      <c r="ED56" s="741"/>
      <c r="EE56" s="741"/>
      <c r="EF56" s="741"/>
      <c r="EG56" s="741"/>
      <c r="EH56" s="742"/>
      <c r="EI56" s="405">
        <f>SUMIF($AE$60:$AE81,$AE56,EI$60:EI81)</f>
        <v>22596</v>
      </c>
      <c r="EJ56" s="349"/>
      <c r="EK56" s="349"/>
      <c r="EL56" s="349"/>
      <c r="EM56" s="349"/>
      <c r="EN56" s="349"/>
      <c r="EO56" s="349"/>
      <c r="EP56" s="349"/>
      <c r="EQ56" s="349"/>
      <c r="ER56" s="349"/>
      <c r="ES56" s="349"/>
      <c r="ET56" s="350"/>
      <c r="EU56" s="743" t="s">
        <v>357</v>
      </c>
      <c r="EV56" s="531"/>
      <c r="EW56" s="364">
        <f>SUMIF($AE$60:$AE81,$AE56,EW$60:EW81)</f>
        <v>0</v>
      </c>
      <c r="EX56" s="364"/>
      <c r="EY56" s="364"/>
      <c r="EZ56" s="364"/>
      <c r="FA56" s="364"/>
      <c r="FB56" s="364"/>
      <c r="FC56" s="364"/>
      <c r="FD56" s="364"/>
      <c r="FE56" s="364"/>
      <c r="FF56" s="527" t="s">
        <v>358</v>
      </c>
      <c r="FG56" s="533"/>
    </row>
    <row r="57" spans="1:163" ht="3" customHeight="1">
      <c r="A57" s="68"/>
      <c r="B57" s="732"/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3"/>
      <c r="T57" s="737"/>
      <c r="U57" s="738"/>
      <c r="V57" s="738"/>
      <c r="W57" s="738"/>
      <c r="X57" s="738"/>
      <c r="Y57" s="738"/>
      <c r="Z57" s="738"/>
      <c r="AA57" s="738"/>
      <c r="AB57" s="738"/>
      <c r="AC57" s="738"/>
      <c r="AD57" s="739"/>
      <c r="AE57" s="445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7"/>
      <c r="AR57" s="351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3"/>
      <c r="BE57" s="532"/>
      <c r="BF57" s="532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528"/>
      <c r="BR57" s="528"/>
      <c r="BS57" s="394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3"/>
      <c r="CF57" s="532"/>
      <c r="CG57" s="532"/>
      <c r="CH57" s="365"/>
      <c r="CI57" s="365"/>
      <c r="CJ57" s="365"/>
      <c r="CK57" s="365"/>
      <c r="CL57" s="365"/>
      <c r="CM57" s="365"/>
      <c r="CN57" s="365"/>
      <c r="CO57" s="365"/>
      <c r="CP57" s="365"/>
      <c r="CQ57" s="365"/>
      <c r="CR57" s="528"/>
      <c r="CS57" s="528"/>
      <c r="CT57" s="394"/>
      <c r="CU57" s="352"/>
      <c r="CV57" s="352"/>
      <c r="CW57" s="352"/>
      <c r="CX57" s="352"/>
      <c r="CY57" s="352"/>
      <c r="CZ57" s="352"/>
      <c r="DA57" s="352"/>
      <c r="DB57" s="352"/>
      <c r="DC57" s="352"/>
      <c r="DD57" s="352"/>
      <c r="DE57" s="352"/>
      <c r="DF57" s="352"/>
      <c r="DG57" s="353"/>
      <c r="DH57" s="394"/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3"/>
      <c r="DU57" s="681"/>
      <c r="DV57" s="682"/>
      <c r="DW57" s="682"/>
      <c r="DX57" s="682"/>
      <c r="DY57" s="682"/>
      <c r="DZ57" s="682"/>
      <c r="EA57" s="682"/>
      <c r="EB57" s="682"/>
      <c r="EC57" s="682"/>
      <c r="ED57" s="682"/>
      <c r="EE57" s="682"/>
      <c r="EF57" s="682"/>
      <c r="EG57" s="682"/>
      <c r="EH57" s="683"/>
      <c r="EI57" s="394"/>
      <c r="EJ57" s="352"/>
      <c r="EK57" s="352"/>
      <c r="EL57" s="352"/>
      <c r="EM57" s="352"/>
      <c r="EN57" s="352"/>
      <c r="EO57" s="352"/>
      <c r="EP57" s="352"/>
      <c r="EQ57" s="352"/>
      <c r="ER57" s="352"/>
      <c r="ES57" s="352"/>
      <c r="ET57" s="353"/>
      <c r="EU57" s="744"/>
      <c r="EV57" s="532"/>
      <c r="EW57" s="365"/>
      <c r="EX57" s="365"/>
      <c r="EY57" s="365"/>
      <c r="EZ57" s="365"/>
      <c r="FA57" s="365"/>
      <c r="FB57" s="365"/>
      <c r="FC57" s="365"/>
      <c r="FD57" s="365"/>
      <c r="FE57" s="365"/>
      <c r="FF57" s="528"/>
      <c r="FG57" s="534"/>
    </row>
    <row r="58" spans="1:163" ht="15" customHeight="1">
      <c r="A58" s="68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3"/>
      <c r="T58" s="734">
        <v>5420</v>
      </c>
      <c r="U58" s="735"/>
      <c r="V58" s="735"/>
      <c r="W58" s="735"/>
      <c r="X58" s="735"/>
      <c r="Y58" s="735"/>
      <c r="Z58" s="735"/>
      <c r="AA58" s="735"/>
      <c r="AB58" s="735"/>
      <c r="AC58" s="735"/>
      <c r="AD58" s="736"/>
      <c r="AE58" s="442" t="str">
        <f>IF(god="","","За "&amp;god-1&amp;" г.")</f>
        <v>За 2016 г.</v>
      </c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4"/>
      <c r="AR58" s="407">
        <f>SUMIF($AE$60:$AE81,$AE58,AR$60:AR81)</f>
        <v>17703</v>
      </c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408"/>
      <c r="BE58" s="467" t="s">
        <v>357</v>
      </c>
      <c r="BF58" s="467"/>
      <c r="BG58" s="375">
        <f>SUMIF($AE$60:$AE81,$AE58,BG$60:BG81)</f>
        <v>0</v>
      </c>
      <c r="BH58" s="375"/>
      <c r="BI58" s="375"/>
      <c r="BJ58" s="375"/>
      <c r="BK58" s="375"/>
      <c r="BL58" s="375"/>
      <c r="BM58" s="375"/>
      <c r="BN58" s="375"/>
      <c r="BO58" s="375"/>
      <c r="BP58" s="375"/>
      <c r="BQ58" s="452" t="s">
        <v>358</v>
      </c>
      <c r="BR58" s="452"/>
      <c r="BS58" s="391">
        <f>SUMIF($AE$60:$AE81,$AE58,BS$60:BS81)</f>
        <v>32040</v>
      </c>
      <c r="BT58" s="392"/>
      <c r="BU58" s="392"/>
      <c r="BV58" s="392"/>
      <c r="BW58" s="392"/>
      <c r="BX58" s="392"/>
      <c r="BY58" s="392"/>
      <c r="BZ58" s="392"/>
      <c r="CA58" s="392"/>
      <c r="CB58" s="392"/>
      <c r="CC58" s="392"/>
      <c r="CD58" s="392"/>
      <c r="CE58" s="408"/>
      <c r="CF58" s="467" t="s">
        <v>357</v>
      </c>
      <c r="CG58" s="467"/>
      <c r="CH58" s="375">
        <f>SUMIF($AE$60:$AE81,$AE58,CH$60:CH81)</f>
        <v>29884</v>
      </c>
      <c r="CI58" s="375"/>
      <c r="CJ58" s="375"/>
      <c r="CK58" s="375"/>
      <c r="CL58" s="375"/>
      <c r="CM58" s="375"/>
      <c r="CN58" s="375"/>
      <c r="CO58" s="375"/>
      <c r="CP58" s="375"/>
      <c r="CQ58" s="375"/>
      <c r="CR58" s="452" t="s">
        <v>358</v>
      </c>
      <c r="CS58" s="452"/>
      <c r="CT58" s="391">
        <f>SUMIF($AE$60:$AE81,$AE58,CT$60:CT81)</f>
        <v>0</v>
      </c>
      <c r="CU58" s="392"/>
      <c r="CV58" s="392"/>
      <c r="CW58" s="392"/>
      <c r="CX58" s="392"/>
      <c r="CY58" s="392"/>
      <c r="CZ58" s="392"/>
      <c r="DA58" s="392"/>
      <c r="DB58" s="392"/>
      <c r="DC58" s="392"/>
      <c r="DD58" s="392"/>
      <c r="DE58" s="392"/>
      <c r="DF58" s="392"/>
      <c r="DG58" s="408"/>
      <c r="DH58" s="391">
        <f>SUMIF($AE$60:$AE81,$AE58,DH$60:DH81)</f>
        <v>0</v>
      </c>
      <c r="DI58" s="392"/>
      <c r="DJ58" s="392"/>
      <c r="DK58" s="392"/>
      <c r="DL58" s="392"/>
      <c r="DM58" s="392"/>
      <c r="DN58" s="392"/>
      <c r="DO58" s="392"/>
      <c r="DP58" s="392"/>
      <c r="DQ58" s="392"/>
      <c r="DR58" s="392"/>
      <c r="DS58" s="392"/>
      <c r="DT58" s="408"/>
      <c r="DU58" s="675" t="s">
        <v>471</v>
      </c>
      <c r="DV58" s="676"/>
      <c r="DW58" s="676"/>
      <c r="DX58" s="676"/>
      <c r="DY58" s="676"/>
      <c r="DZ58" s="676"/>
      <c r="EA58" s="676"/>
      <c r="EB58" s="676"/>
      <c r="EC58" s="676"/>
      <c r="ED58" s="676"/>
      <c r="EE58" s="676"/>
      <c r="EF58" s="676"/>
      <c r="EG58" s="676"/>
      <c r="EH58" s="677"/>
      <c r="EI58" s="391">
        <f>SUMIF($AE$60:$AE81,$AE58,EI$60:EI81)</f>
        <v>19859</v>
      </c>
      <c r="EJ58" s="392"/>
      <c r="EK58" s="392"/>
      <c r="EL58" s="392"/>
      <c r="EM58" s="392"/>
      <c r="EN58" s="392"/>
      <c r="EO58" s="392"/>
      <c r="EP58" s="392"/>
      <c r="EQ58" s="392"/>
      <c r="ER58" s="392"/>
      <c r="ES58" s="392"/>
      <c r="ET58" s="408"/>
      <c r="EU58" s="747" t="s">
        <v>357</v>
      </c>
      <c r="EV58" s="467"/>
      <c r="EW58" s="375">
        <f>SUMIF($AE$60:$AE81,$AE58,EW$60:EW81)</f>
        <v>0</v>
      </c>
      <c r="EX58" s="375"/>
      <c r="EY58" s="375"/>
      <c r="EZ58" s="375"/>
      <c r="FA58" s="375"/>
      <c r="FB58" s="375"/>
      <c r="FC58" s="375"/>
      <c r="FD58" s="375"/>
      <c r="FE58" s="375"/>
      <c r="FF58" s="452" t="s">
        <v>358</v>
      </c>
      <c r="FG58" s="453"/>
    </row>
    <row r="59" spans="1:163" ht="3" customHeight="1">
      <c r="A59" s="69"/>
      <c r="B59" s="745"/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6"/>
      <c r="T59" s="737"/>
      <c r="U59" s="738"/>
      <c r="V59" s="738"/>
      <c r="W59" s="738"/>
      <c r="X59" s="738"/>
      <c r="Y59" s="738"/>
      <c r="Z59" s="738"/>
      <c r="AA59" s="738"/>
      <c r="AB59" s="738"/>
      <c r="AC59" s="738"/>
      <c r="AD59" s="739"/>
      <c r="AE59" s="445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7"/>
      <c r="AR59" s="351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3"/>
      <c r="BE59" s="468"/>
      <c r="BF59" s="468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454"/>
      <c r="BR59" s="454"/>
      <c r="BS59" s="394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3"/>
      <c r="CF59" s="468"/>
      <c r="CG59" s="468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454"/>
      <c r="CS59" s="454"/>
      <c r="CT59" s="394"/>
      <c r="CU59" s="352"/>
      <c r="CV59" s="352"/>
      <c r="CW59" s="352"/>
      <c r="CX59" s="352"/>
      <c r="CY59" s="352"/>
      <c r="CZ59" s="352"/>
      <c r="DA59" s="352"/>
      <c r="DB59" s="352"/>
      <c r="DC59" s="352"/>
      <c r="DD59" s="352"/>
      <c r="DE59" s="352"/>
      <c r="DF59" s="352"/>
      <c r="DG59" s="353"/>
      <c r="DH59" s="394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3"/>
      <c r="DU59" s="681"/>
      <c r="DV59" s="682"/>
      <c r="DW59" s="682"/>
      <c r="DX59" s="682"/>
      <c r="DY59" s="682"/>
      <c r="DZ59" s="682"/>
      <c r="EA59" s="682"/>
      <c r="EB59" s="682"/>
      <c r="EC59" s="682"/>
      <c r="ED59" s="682"/>
      <c r="EE59" s="682"/>
      <c r="EF59" s="682"/>
      <c r="EG59" s="682"/>
      <c r="EH59" s="683"/>
      <c r="EI59" s="394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3"/>
      <c r="EU59" s="664"/>
      <c r="EV59" s="468"/>
      <c r="EW59" s="376"/>
      <c r="EX59" s="376"/>
      <c r="EY59" s="376"/>
      <c r="EZ59" s="376"/>
      <c r="FA59" s="376"/>
      <c r="FB59" s="376"/>
      <c r="FC59" s="376"/>
      <c r="FD59" s="376"/>
      <c r="FE59" s="376"/>
      <c r="FF59" s="454"/>
      <c r="FG59" s="455"/>
    </row>
    <row r="60" spans="1:163" ht="15" customHeight="1">
      <c r="A60" s="703" t="s">
        <v>549</v>
      </c>
      <c r="B60" s="704"/>
      <c r="C60" s="704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4"/>
      <c r="AE60" s="704"/>
      <c r="AF60" s="704"/>
      <c r="AG60" s="704"/>
      <c r="AH60" s="704"/>
      <c r="AI60" s="704"/>
      <c r="AJ60" s="704"/>
      <c r="AK60" s="704"/>
      <c r="AL60" s="704"/>
      <c r="AM60" s="704"/>
      <c r="AN60" s="704"/>
      <c r="AO60" s="704"/>
      <c r="AP60" s="704"/>
      <c r="AQ60" s="705"/>
      <c r="AR60" s="538"/>
      <c r="AS60" s="539"/>
      <c r="AT60" s="539"/>
      <c r="AU60" s="539"/>
      <c r="AV60" s="539"/>
      <c r="AW60" s="539"/>
      <c r="AX60" s="539"/>
      <c r="AY60" s="539"/>
      <c r="AZ60" s="539"/>
      <c r="BA60" s="539"/>
      <c r="BB60" s="539"/>
      <c r="BC60" s="539"/>
      <c r="BD60" s="539"/>
      <c r="BE60" s="539"/>
      <c r="BF60" s="539"/>
      <c r="BG60" s="539"/>
      <c r="BH60" s="539"/>
      <c r="BI60" s="539"/>
      <c r="BJ60" s="539"/>
      <c r="BK60" s="539"/>
      <c r="BL60" s="539"/>
      <c r="BM60" s="539"/>
      <c r="BN60" s="539"/>
      <c r="BO60" s="539"/>
      <c r="BP60" s="539"/>
      <c r="BQ60" s="539"/>
      <c r="BR60" s="539"/>
      <c r="BS60" s="539"/>
      <c r="BT60" s="539"/>
      <c r="BU60" s="539"/>
      <c r="BV60" s="539"/>
      <c r="BW60" s="539"/>
      <c r="BX60" s="539"/>
      <c r="BY60" s="539"/>
      <c r="BZ60" s="539"/>
      <c r="CA60" s="539"/>
      <c r="CB60" s="539"/>
      <c r="CC60" s="539"/>
      <c r="CD60" s="539"/>
      <c r="CE60" s="539"/>
      <c r="CF60" s="539"/>
      <c r="CG60" s="539"/>
      <c r="CH60" s="539"/>
      <c r="CI60" s="539"/>
      <c r="CJ60" s="539"/>
      <c r="CK60" s="539"/>
      <c r="CL60" s="539"/>
      <c r="CM60" s="539"/>
      <c r="CN60" s="539"/>
      <c r="CO60" s="539"/>
      <c r="CP60" s="539"/>
      <c r="CQ60" s="539"/>
      <c r="CR60" s="539"/>
      <c r="CS60" s="539"/>
      <c r="CT60" s="539"/>
      <c r="CU60" s="539"/>
      <c r="CV60" s="539"/>
      <c r="CW60" s="539"/>
      <c r="CX60" s="539"/>
      <c r="CY60" s="539"/>
      <c r="CZ60" s="539"/>
      <c r="DA60" s="539"/>
      <c r="DB60" s="539"/>
      <c r="DC60" s="539"/>
      <c r="DD60" s="539"/>
      <c r="DE60" s="539"/>
      <c r="DF60" s="539"/>
      <c r="DG60" s="539"/>
      <c r="DH60" s="539"/>
      <c r="DI60" s="539"/>
      <c r="DJ60" s="539"/>
      <c r="DK60" s="539"/>
      <c r="DL60" s="539"/>
      <c r="DM60" s="539"/>
      <c r="DN60" s="539"/>
      <c r="DO60" s="539"/>
      <c r="DP60" s="539"/>
      <c r="DQ60" s="539"/>
      <c r="DR60" s="539"/>
      <c r="DS60" s="539"/>
      <c r="DT60" s="539"/>
      <c r="DU60" s="539"/>
      <c r="DV60" s="539"/>
      <c r="DW60" s="539"/>
      <c r="DX60" s="539"/>
      <c r="DY60" s="539"/>
      <c r="DZ60" s="539"/>
      <c r="EA60" s="539"/>
      <c r="EB60" s="539"/>
      <c r="EC60" s="539"/>
      <c r="ED60" s="539"/>
      <c r="EE60" s="539"/>
      <c r="EF60" s="539"/>
      <c r="EG60" s="539"/>
      <c r="EH60" s="539"/>
      <c r="EI60" s="539"/>
      <c r="EJ60" s="539"/>
      <c r="EK60" s="539"/>
      <c r="EL60" s="539"/>
      <c r="EM60" s="539"/>
      <c r="EN60" s="539"/>
      <c r="EO60" s="539"/>
      <c r="EP60" s="539"/>
      <c r="EQ60" s="539"/>
      <c r="ER60" s="539"/>
      <c r="ES60" s="539"/>
      <c r="ET60" s="539"/>
      <c r="EU60" s="539"/>
      <c r="EV60" s="539"/>
      <c r="EW60" s="539"/>
      <c r="EX60" s="539"/>
      <c r="EY60" s="539"/>
      <c r="EZ60" s="539"/>
      <c r="FA60" s="539"/>
      <c r="FB60" s="539"/>
      <c r="FC60" s="539"/>
      <c r="FD60" s="539"/>
      <c r="FE60" s="539"/>
      <c r="FF60" s="539"/>
      <c r="FG60" s="540"/>
    </row>
    <row r="61" spans="1:163" ht="15" customHeight="1">
      <c r="A61" s="646" t="s">
        <v>614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8"/>
      <c r="T61" s="141" t="s">
        <v>615</v>
      </c>
      <c r="U61" s="142"/>
      <c r="V61" s="142"/>
      <c r="W61" s="142"/>
      <c r="X61" s="142"/>
      <c r="Y61" s="142"/>
      <c r="Z61" s="142"/>
      <c r="AA61" s="142"/>
      <c r="AB61" s="142"/>
      <c r="AC61" s="142"/>
      <c r="AD61" s="340"/>
      <c r="AE61" s="442" t="str">
        <f>IF(god="","","За "&amp;god&amp;" г.")</f>
        <v>За 2017 г.</v>
      </c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4"/>
      <c r="AR61" s="752">
        <v>7920</v>
      </c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749"/>
      <c r="BE61" s="747" t="s">
        <v>357</v>
      </c>
      <c r="BF61" s="467"/>
      <c r="BG61" s="381">
        <v>0</v>
      </c>
      <c r="BH61" s="381"/>
      <c r="BI61" s="381"/>
      <c r="BJ61" s="381"/>
      <c r="BK61" s="381"/>
      <c r="BL61" s="381"/>
      <c r="BM61" s="381"/>
      <c r="BN61" s="381"/>
      <c r="BO61" s="381"/>
      <c r="BP61" s="381"/>
      <c r="BQ61" s="452" t="s">
        <v>358</v>
      </c>
      <c r="BR61" s="754"/>
      <c r="BS61" s="748">
        <v>16269</v>
      </c>
      <c r="BT61" s="381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  <c r="CE61" s="749"/>
      <c r="CF61" s="747" t="s">
        <v>357</v>
      </c>
      <c r="CG61" s="467"/>
      <c r="CH61" s="381">
        <v>14557</v>
      </c>
      <c r="CI61" s="381"/>
      <c r="CJ61" s="381"/>
      <c r="CK61" s="381"/>
      <c r="CL61" s="381"/>
      <c r="CM61" s="381"/>
      <c r="CN61" s="381"/>
      <c r="CO61" s="381"/>
      <c r="CP61" s="381"/>
      <c r="CQ61" s="381"/>
      <c r="CR61" s="452" t="s">
        <v>358</v>
      </c>
      <c r="CS61" s="754"/>
      <c r="CT61" s="748">
        <v>0</v>
      </c>
      <c r="CU61" s="381"/>
      <c r="CV61" s="381"/>
      <c r="CW61" s="381"/>
      <c r="CX61" s="381"/>
      <c r="CY61" s="381"/>
      <c r="CZ61" s="381"/>
      <c r="DA61" s="381"/>
      <c r="DB61" s="381"/>
      <c r="DC61" s="381"/>
      <c r="DD61" s="381"/>
      <c r="DE61" s="381"/>
      <c r="DF61" s="381"/>
      <c r="DG61" s="749"/>
      <c r="DH61" s="748">
        <v>0</v>
      </c>
      <c r="DI61" s="381"/>
      <c r="DJ61" s="381"/>
      <c r="DK61" s="381"/>
      <c r="DL61" s="381"/>
      <c r="DM61" s="381"/>
      <c r="DN61" s="381"/>
      <c r="DO61" s="381"/>
      <c r="DP61" s="381"/>
      <c r="DQ61" s="381"/>
      <c r="DR61" s="381"/>
      <c r="DS61" s="381"/>
      <c r="DT61" s="749"/>
      <c r="DU61" s="748">
        <v>15537</v>
      </c>
      <c r="DV61" s="381"/>
      <c r="DW61" s="381"/>
      <c r="DX61" s="381"/>
      <c r="DY61" s="381"/>
      <c r="DZ61" s="381"/>
      <c r="EA61" s="381"/>
      <c r="EB61" s="381"/>
      <c r="EC61" s="381"/>
      <c r="ED61" s="381"/>
      <c r="EE61" s="381"/>
      <c r="EF61" s="381"/>
      <c r="EG61" s="381"/>
      <c r="EH61" s="749"/>
      <c r="EI61" s="748">
        <v>9632</v>
      </c>
      <c r="EJ61" s="381"/>
      <c r="EK61" s="381"/>
      <c r="EL61" s="381"/>
      <c r="EM61" s="381"/>
      <c r="EN61" s="381"/>
      <c r="EO61" s="381"/>
      <c r="EP61" s="381"/>
      <c r="EQ61" s="381"/>
      <c r="ER61" s="381"/>
      <c r="ES61" s="381"/>
      <c r="ET61" s="749"/>
      <c r="EU61" s="747" t="s">
        <v>357</v>
      </c>
      <c r="EV61" s="467"/>
      <c r="EW61" s="381">
        <v>0</v>
      </c>
      <c r="EX61" s="381"/>
      <c r="EY61" s="381"/>
      <c r="EZ61" s="381"/>
      <c r="FA61" s="381"/>
      <c r="FB61" s="381"/>
      <c r="FC61" s="381"/>
      <c r="FD61" s="381"/>
      <c r="FE61" s="381"/>
      <c r="FF61" s="452" t="s">
        <v>358</v>
      </c>
      <c r="FG61" s="453"/>
    </row>
    <row r="62" spans="1:163" ht="3" customHeight="1">
      <c r="A62" s="649"/>
      <c r="B62" s="650"/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1"/>
      <c r="T62" s="143"/>
      <c r="U62" s="144"/>
      <c r="V62" s="144"/>
      <c r="W62" s="144"/>
      <c r="X62" s="144"/>
      <c r="Y62" s="144"/>
      <c r="Z62" s="144"/>
      <c r="AA62" s="144"/>
      <c r="AB62" s="144"/>
      <c r="AC62" s="144"/>
      <c r="AD62" s="341"/>
      <c r="AE62" s="445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7"/>
      <c r="AR62" s="753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751"/>
      <c r="BE62" s="664"/>
      <c r="BF62" s="468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454"/>
      <c r="BR62" s="653"/>
      <c r="BS62" s="750"/>
      <c r="BT62" s="382"/>
      <c r="BU62" s="382"/>
      <c r="BV62" s="382"/>
      <c r="BW62" s="382"/>
      <c r="BX62" s="382"/>
      <c r="BY62" s="382"/>
      <c r="BZ62" s="382"/>
      <c r="CA62" s="382"/>
      <c r="CB62" s="382"/>
      <c r="CC62" s="382"/>
      <c r="CD62" s="382"/>
      <c r="CE62" s="751"/>
      <c r="CF62" s="664"/>
      <c r="CG62" s="468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454"/>
      <c r="CS62" s="653"/>
      <c r="CT62" s="750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751"/>
      <c r="DH62" s="750"/>
      <c r="DI62" s="382"/>
      <c r="DJ62" s="382"/>
      <c r="DK62" s="382"/>
      <c r="DL62" s="382"/>
      <c r="DM62" s="382"/>
      <c r="DN62" s="382"/>
      <c r="DO62" s="382"/>
      <c r="DP62" s="382"/>
      <c r="DQ62" s="382"/>
      <c r="DR62" s="382"/>
      <c r="DS62" s="382"/>
      <c r="DT62" s="751"/>
      <c r="DU62" s="750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751"/>
      <c r="EI62" s="750"/>
      <c r="EJ62" s="382"/>
      <c r="EK62" s="382"/>
      <c r="EL62" s="382"/>
      <c r="EM62" s="382"/>
      <c r="EN62" s="382"/>
      <c r="EO62" s="382"/>
      <c r="EP62" s="382"/>
      <c r="EQ62" s="382"/>
      <c r="ER62" s="382"/>
      <c r="ES62" s="382"/>
      <c r="ET62" s="751"/>
      <c r="EU62" s="664"/>
      <c r="EV62" s="468"/>
      <c r="EW62" s="382"/>
      <c r="EX62" s="382"/>
      <c r="EY62" s="382"/>
      <c r="EZ62" s="382"/>
      <c r="FA62" s="382"/>
      <c r="FB62" s="382"/>
      <c r="FC62" s="382"/>
      <c r="FD62" s="382"/>
      <c r="FE62" s="382"/>
      <c r="FF62" s="454"/>
      <c r="FG62" s="455"/>
    </row>
    <row r="63" spans="1:163" ht="15" customHeight="1">
      <c r="A63" s="649"/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1"/>
      <c r="T63" s="141" t="s">
        <v>620</v>
      </c>
      <c r="U63" s="142"/>
      <c r="V63" s="142"/>
      <c r="W63" s="142"/>
      <c r="X63" s="142"/>
      <c r="Y63" s="142"/>
      <c r="Z63" s="142"/>
      <c r="AA63" s="142"/>
      <c r="AB63" s="142"/>
      <c r="AC63" s="142"/>
      <c r="AD63" s="340"/>
      <c r="AE63" s="442" t="str">
        <f>IF(god="","","За "&amp;god-1&amp;" г.")</f>
        <v>За 2016 г.</v>
      </c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4"/>
      <c r="AR63" s="752">
        <v>7404</v>
      </c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749"/>
      <c r="BE63" s="467" t="s">
        <v>357</v>
      </c>
      <c r="BF63" s="467"/>
      <c r="BG63" s="381">
        <v>0</v>
      </c>
      <c r="BH63" s="381"/>
      <c r="BI63" s="381"/>
      <c r="BJ63" s="381"/>
      <c r="BK63" s="381"/>
      <c r="BL63" s="381"/>
      <c r="BM63" s="381"/>
      <c r="BN63" s="381"/>
      <c r="BO63" s="381"/>
      <c r="BP63" s="381"/>
      <c r="BQ63" s="452" t="s">
        <v>358</v>
      </c>
      <c r="BR63" s="452"/>
      <c r="BS63" s="748">
        <v>16401</v>
      </c>
      <c r="BT63" s="381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  <c r="CE63" s="749"/>
      <c r="CF63" s="467" t="s">
        <v>357</v>
      </c>
      <c r="CG63" s="467"/>
      <c r="CH63" s="381">
        <v>15885</v>
      </c>
      <c r="CI63" s="381"/>
      <c r="CJ63" s="381"/>
      <c r="CK63" s="381"/>
      <c r="CL63" s="381"/>
      <c r="CM63" s="381"/>
      <c r="CN63" s="381"/>
      <c r="CO63" s="381"/>
      <c r="CP63" s="381"/>
      <c r="CQ63" s="381"/>
      <c r="CR63" s="452" t="s">
        <v>358</v>
      </c>
      <c r="CS63" s="452"/>
      <c r="CT63" s="748">
        <v>0</v>
      </c>
      <c r="CU63" s="381"/>
      <c r="CV63" s="381"/>
      <c r="CW63" s="381"/>
      <c r="CX63" s="381"/>
      <c r="CY63" s="381"/>
      <c r="CZ63" s="381"/>
      <c r="DA63" s="381"/>
      <c r="DB63" s="381"/>
      <c r="DC63" s="381"/>
      <c r="DD63" s="381"/>
      <c r="DE63" s="381"/>
      <c r="DF63" s="381"/>
      <c r="DG63" s="749"/>
      <c r="DH63" s="748">
        <v>0</v>
      </c>
      <c r="DI63" s="381"/>
      <c r="DJ63" s="381"/>
      <c r="DK63" s="381"/>
      <c r="DL63" s="381"/>
      <c r="DM63" s="381"/>
      <c r="DN63" s="381"/>
      <c r="DO63" s="381"/>
      <c r="DP63" s="381"/>
      <c r="DQ63" s="381"/>
      <c r="DR63" s="381"/>
      <c r="DS63" s="381"/>
      <c r="DT63" s="749"/>
      <c r="DU63" s="748">
        <v>16391</v>
      </c>
      <c r="DV63" s="381"/>
      <c r="DW63" s="381"/>
      <c r="DX63" s="381"/>
      <c r="DY63" s="381"/>
      <c r="DZ63" s="381"/>
      <c r="EA63" s="381"/>
      <c r="EB63" s="381"/>
      <c r="EC63" s="381"/>
      <c r="ED63" s="381"/>
      <c r="EE63" s="381"/>
      <c r="EF63" s="381"/>
      <c r="EG63" s="381"/>
      <c r="EH63" s="749"/>
      <c r="EI63" s="748">
        <v>7920</v>
      </c>
      <c r="EJ63" s="381"/>
      <c r="EK63" s="381"/>
      <c r="EL63" s="381"/>
      <c r="EM63" s="381"/>
      <c r="EN63" s="381"/>
      <c r="EO63" s="381"/>
      <c r="EP63" s="381"/>
      <c r="EQ63" s="381"/>
      <c r="ER63" s="381"/>
      <c r="ES63" s="381"/>
      <c r="ET63" s="749"/>
      <c r="EU63" s="747" t="s">
        <v>357</v>
      </c>
      <c r="EV63" s="467"/>
      <c r="EW63" s="381">
        <v>0</v>
      </c>
      <c r="EX63" s="381"/>
      <c r="EY63" s="381"/>
      <c r="EZ63" s="381"/>
      <c r="FA63" s="381"/>
      <c r="FB63" s="381"/>
      <c r="FC63" s="381"/>
      <c r="FD63" s="381"/>
      <c r="FE63" s="381"/>
      <c r="FF63" s="452" t="s">
        <v>358</v>
      </c>
      <c r="FG63" s="453"/>
    </row>
    <row r="64" spans="1:163" ht="3" customHeight="1">
      <c r="A64" s="479"/>
      <c r="B64" s="480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1"/>
      <c r="T64" s="143"/>
      <c r="U64" s="144"/>
      <c r="V64" s="144"/>
      <c r="W64" s="144"/>
      <c r="X64" s="144"/>
      <c r="Y64" s="144"/>
      <c r="Z64" s="144"/>
      <c r="AA64" s="144"/>
      <c r="AB64" s="144"/>
      <c r="AC64" s="144"/>
      <c r="AD64" s="341"/>
      <c r="AE64" s="445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7"/>
      <c r="AR64" s="753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751"/>
      <c r="BE64" s="468"/>
      <c r="BF64" s="468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454"/>
      <c r="BR64" s="454"/>
      <c r="BS64" s="750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751"/>
      <c r="CF64" s="468"/>
      <c r="CG64" s="468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454"/>
      <c r="CS64" s="454"/>
      <c r="CT64" s="750"/>
      <c r="CU64" s="382"/>
      <c r="CV64" s="382"/>
      <c r="CW64" s="382"/>
      <c r="CX64" s="382"/>
      <c r="CY64" s="382"/>
      <c r="CZ64" s="382"/>
      <c r="DA64" s="382"/>
      <c r="DB64" s="382"/>
      <c r="DC64" s="382"/>
      <c r="DD64" s="382"/>
      <c r="DE64" s="382"/>
      <c r="DF64" s="382"/>
      <c r="DG64" s="751"/>
      <c r="DH64" s="750"/>
      <c r="DI64" s="382"/>
      <c r="DJ64" s="382"/>
      <c r="DK64" s="382"/>
      <c r="DL64" s="382"/>
      <c r="DM64" s="382"/>
      <c r="DN64" s="382"/>
      <c r="DO64" s="382"/>
      <c r="DP64" s="382"/>
      <c r="DQ64" s="382"/>
      <c r="DR64" s="382"/>
      <c r="DS64" s="382"/>
      <c r="DT64" s="751"/>
      <c r="DU64" s="750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/>
      <c r="EH64" s="751"/>
      <c r="EI64" s="750"/>
      <c r="EJ64" s="382"/>
      <c r="EK64" s="382"/>
      <c r="EL64" s="382"/>
      <c r="EM64" s="382"/>
      <c r="EN64" s="382"/>
      <c r="EO64" s="382"/>
      <c r="EP64" s="382"/>
      <c r="EQ64" s="382"/>
      <c r="ER64" s="382"/>
      <c r="ES64" s="382"/>
      <c r="ET64" s="751"/>
      <c r="EU64" s="664"/>
      <c r="EV64" s="468"/>
      <c r="EW64" s="382"/>
      <c r="EX64" s="382"/>
      <c r="EY64" s="382"/>
      <c r="EZ64" s="382"/>
      <c r="FA64" s="382"/>
      <c r="FB64" s="382"/>
      <c r="FC64" s="382"/>
      <c r="FD64" s="382"/>
      <c r="FE64" s="382"/>
      <c r="FF64" s="454"/>
      <c r="FG64" s="455"/>
    </row>
    <row r="65" spans="1:164" ht="15" customHeight="1">
      <c r="A65" s="646" t="s">
        <v>625</v>
      </c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8"/>
      <c r="T65" s="141" t="s">
        <v>616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340"/>
      <c r="AE65" s="442" t="str">
        <f>IF(god="","","За "&amp;god&amp;" г.")</f>
        <v>За 2017 г.</v>
      </c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4"/>
      <c r="AR65" s="752">
        <v>355</v>
      </c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749"/>
      <c r="BE65" s="747" t="s">
        <v>357</v>
      </c>
      <c r="BF65" s="467"/>
      <c r="BG65" s="381">
        <v>0</v>
      </c>
      <c r="BH65" s="381"/>
      <c r="BI65" s="381"/>
      <c r="BJ65" s="381"/>
      <c r="BK65" s="381"/>
      <c r="BL65" s="381"/>
      <c r="BM65" s="381"/>
      <c r="BN65" s="381"/>
      <c r="BO65" s="381"/>
      <c r="BP65" s="381"/>
      <c r="BQ65" s="452" t="s">
        <v>358</v>
      </c>
      <c r="BR65" s="754"/>
      <c r="BS65" s="748">
        <v>6462</v>
      </c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749"/>
      <c r="CF65" s="747" t="s">
        <v>357</v>
      </c>
      <c r="CG65" s="467"/>
      <c r="CH65" s="381">
        <v>6245</v>
      </c>
      <c r="CI65" s="381"/>
      <c r="CJ65" s="381"/>
      <c r="CK65" s="381"/>
      <c r="CL65" s="381"/>
      <c r="CM65" s="381"/>
      <c r="CN65" s="381"/>
      <c r="CO65" s="381"/>
      <c r="CP65" s="381"/>
      <c r="CQ65" s="381"/>
      <c r="CR65" s="452" t="s">
        <v>358</v>
      </c>
      <c r="CS65" s="754"/>
      <c r="CT65" s="748">
        <v>0</v>
      </c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749"/>
      <c r="DH65" s="748">
        <v>0</v>
      </c>
      <c r="DI65" s="381"/>
      <c r="DJ65" s="381"/>
      <c r="DK65" s="381"/>
      <c r="DL65" s="381"/>
      <c r="DM65" s="381"/>
      <c r="DN65" s="381"/>
      <c r="DO65" s="381"/>
      <c r="DP65" s="381"/>
      <c r="DQ65" s="381"/>
      <c r="DR65" s="381"/>
      <c r="DS65" s="381"/>
      <c r="DT65" s="749"/>
      <c r="DU65" s="748">
        <v>8972</v>
      </c>
      <c r="DV65" s="381"/>
      <c r="DW65" s="381"/>
      <c r="DX65" s="381"/>
      <c r="DY65" s="381"/>
      <c r="DZ65" s="381"/>
      <c r="EA65" s="381"/>
      <c r="EB65" s="381"/>
      <c r="EC65" s="381"/>
      <c r="ED65" s="381"/>
      <c r="EE65" s="381"/>
      <c r="EF65" s="381"/>
      <c r="EG65" s="381"/>
      <c r="EH65" s="749"/>
      <c r="EI65" s="748">
        <v>572</v>
      </c>
      <c r="EJ65" s="381"/>
      <c r="EK65" s="381"/>
      <c r="EL65" s="381"/>
      <c r="EM65" s="381"/>
      <c r="EN65" s="381"/>
      <c r="EO65" s="381"/>
      <c r="EP65" s="381"/>
      <c r="EQ65" s="381"/>
      <c r="ER65" s="381"/>
      <c r="ES65" s="381"/>
      <c r="ET65" s="749"/>
      <c r="EU65" s="747" t="s">
        <v>357</v>
      </c>
      <c r="EV65" s="467"/>
      <c r="EW65" s="381">
        <v>0</v>
      </c>
      <c r="EX65" s="381"/>
      <c r="EY65" s="381"/>
      <c r="EZ65" s="381"/>
      <c r="FA65" s="381"/>
      <c r="FB65" s="381"/>
      <c r="FC65" s="381"/>
      <c r="FD65" s="381"/>
      <c r="FE65" s="381"/>
      <c r="FF65" s="452" t="s">
        <v>358</v>
      </c>
      <c r="FG65" s="453"/>
      <c r="FH65" s="115" t="s">
        <v>586</v>
      </c>
    </row>
    <row r="66" spans="1:163" ht="3" customHeight="1">
      <c r="A66" s="649"/>
      <c r="B66" s="650"/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1"/>
      <c r="T66" s="143"/>
      <c r="U66" s="144"/>
      <c r="V66" s="144"/>
      <c r="W66" s="144"/>
      <c r="X66" s="144"/>
      <c r="Y66" s="144"/>
      <c r="Z66" s="144"/>
      <c r="AA66" s="144"/>
      <c r="AB66" s="144"/>
      <c r="AC66" s="144"/>
      <c r="AD66" s="341"/>
      <c r="AE66" s="445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7"/>
      <c r="AR66" s="753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751"/>
      <c r="BE66" s="664"/>
      <c r="BF66" s="468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  <c r="BQ66" s="454"/>
      <c r="BR66" s="653"/>
      <c r="BS66" s="750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751"/>
      <c r="CF66" s="664"/>
      <c r="CG66" s="468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454"/>
      <c r="CS66" s="653"/>
      <c r="CT66" s="750"/>
      <c r="CU66" s="382"/>
      <c r="CV66" s="382"/>
      <c r="CW66" s="382"/>
      <c r="CX66" s="382"/>
      <c r="CY66" s="382"/>
      <c r="CZ66" s="382"/>
      <c r="DA66" s="382"/>
      <c r="DB66" s="382"/>
      <c r="DC66" s="382"/>
      <c r="DD66" s="382"/>
      <c r="DE66" s="382"/>
      <c r="DF66" s="382"/>
      <c r="DG66" s="751"/>
      <c r="DH66" s="750"/>
      <c r="DI66" s="382"/>
      <c r="DJ66" s="382"/>
      <c r="DK66" s="382"/>
      <c r="DL66" s="382"/>
      <c r="DM66" s="382"/>
      <c r="DN66" s="382"/>
      <c r="DO66" s="382"/>
      <c r="DP66" s="382"/>
      <c r="DQ66" s="382"/>
      <c r="DR66" s="382"/>
      <c r="DS66" s="382"/>
      <c r="DT66" s="751"/>
      <c r="DU66" s="750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2"/>
      <c r="EH66" s="751"/>
      <c r="EI66" s="750"/>
      <c r="EJ66" s="382"/>
      <c r="EK66" s="382"/>
      <c r="EL66" s="382"/>
      <c r="EM66" s="382"/>
      <c r="EN66" s="382"/>
      <c r="EO66" s="382"/>
      <c r="EP66" s="382"/>
      <c r="EQ66" s="382"/>
      <c r="ER66" s="382"/>
      <c r="ES66" s="382"/>
      <c r="ET66" s="751"/>
      <c r="EU66" s="664"/>
      <c r="EV66" s="468"/>
      <c r="EW66" s="382"/>
      <c r="EX66" s="382"/>
      <c r="EY66" s="382"/>
      <c r="EZ66" s="382"/>
      <c r="FA66" s="382"/>
      <c r="FB66" s="382"/>
      <c r="FC66" s="382"/>
      <c r="FD66" s="382"/>
      <c r="FE66" s="382"/>
      <c r="FF66" s="454"/>
      <c r="FG66" s="455"/>
    </row>
    <row r="67" spans="1:163" ht="15" customHeight="1">
      <c r="A67" s="649"/>
      <c r="B67" s="650"/>
      <c r="C67" s="650"/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1"/>
      <c r="T67" s="141" t="s">
        <v>621</v>
      </c>
      <c r="U67" s="142"/>
      <c r="V67" s="142"/>
      <c r="W67" s="142"/>
      <c r="X67" s="142"/>
      <c r="Y67" s="142"/>
      <c r="Z67" s="142"/>
      <c r="AA67" s="142"/>
      <c r="AB67" s="142"/>
      <c r="AC67" s="142"/>
      <c r="AD67" s="340"/>
      <c r="AE67" s="442" t="str">
        <f>IF(god="","","За "&amp;god-1&amp;" г.")</f>
        <v>За 2016 г.</v>
      </c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4"/>
      <c r="AR67" s="752">
        <v>248</v>
      </c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749"/>
      <c r="BE67" s="467" t="s">
        <v>357</v>
      </c>
      <c r="BF67" s="467"/>
      <c r="BG67" s="381">
        <v>0</v>
      </c>
      <c r="BH67" s="381"/>
      <c r="BI67" s="381"/>
      <c r="BJ67" s="381"/>
      <c r="BK67" s="381"/>
      <c r="BL67" s="381"/>
      <c r="BM67" s="381"/>
      <c r="BN67" s="381"/>
      <c r="BO67" s="381"/>
      <c r="BP67" s="381"/>
      <c r="BQ67" s="452" t="s">
        <v>358</v>
      </c>
      <c r="BR67" s="452"/>
      <c r="BS67" s="748">
        <v>6387</v>
      </c>
      <c r="BT67" s="381"/>
      <c r="BU67" s="381"/>
      <c r="BV67" s="381"/>
      <c r="BW67" s="381"/>
      <c r="BX67" s="381"/>
      <c r="BY67" s="381"/>
      <c r="BZ67" s="381"/>
      <c r="CA67" s="381"/>
      <c r="CB67" s="381"/>
      <c r="CC67" s="381"/>
      <c r="CD67" s="381"/>
      <c r="CE67" s="749"/>
      <c r="CF67" s="467" t="s">
        <v>357</v>
      </c>
      <c r="CG67" s="467"/>
      <c r="CH67" s="381">
        <v>6280</v>
      </c>
      <c r="CI67" s="381"/>
      <c r="CJ67" s="381"/>
      <c r="CK67" s="381"/>
      <c r="CL67" s="381"/>
      <c r="CM67" s="381"/>
      <c r="CN67" s="381"/>
      <c r="CO67" s="381"/>
      <c r="CP67" s="381"/>
      <c r="CQ67" s="381"/>
      <c r="CR67" s="452" t="s">
        <v>358</v>
      </c>
      <c r="CS67" s="452"/>
      <c r="CT67" s="748">
        <v>0</v>
      </c>
      <c r="CU67" s="381"/>
      <c r="CV67" s="381"/>
      <c r="CW67" s="381"/>
      <c r="CX67" s="381"/>
      <c r="CY67" s="381"/>
      <c r="CZ67" s="381"/>
      <c r="DA67" s="381"/>
      <c r="DB67" s="381"/>
      <c r="DC67" s="381"/>
      <c r="DD67" s="381"/>
      <c r="DE67" s="381"/>
      <c r="DF67" s="381"/>
      <c r="DG67" s="749"/>
      <c r="DH67" s="748">
        <v>0</v>
      </c>
      <c r="DI67" s="381"/>
      <c r="DJ67" s="381"/>
      <c r="DK67" s="381"/>
      <c r="DL67" s="381"/>
      <c r="DM67" s="381"/>
      <c r="DN67" s="381"/>
      <c r="DO67" s="381"/>
      <c r="DP67" s="381"/>
      <c r="DQ67" s="381"/>
      <c r="DR67" s="381"/>
      <c r="DS67" s="381"/>
      <c r="DT67" s="749"/>
      <c r="DU67" s="748">
        <v>9</v>
      </c>
      <c r="DV67" s="381"/>
      <c r="DW67" s="381"/>
      <c r="DX67" s="381"/>
      <c r="DY67" s="381"/>
      <c r="DZ67" s="381"/>
      <c r="EA67" s="381"/>
      <c r="EB67" s="381"/>
      <c r="EC67" s="381"/>
      <c r="ED67" s="381"/>
      <c r="EE67" s="381"/>
      <c r="EF67" s="381"/>
      <c r="EG67" s="381"/>
      <c r="EH67" s="749"/>
      <c r="EI67" s="748">
        <v>355</v>
      </c>
      <c r="EJ67" s="381"/>
      <c r="EK67" s="381"/>
      <c r="EL67" s="381"/>
      <c r="EM67" s="381"/>
      <c r="EN67" s="381"/>
      <c r="EO67" s="381"/>
      <c r="EP67" s="381"/>
      <c r="EQ67" s="381"/>
      <c r="ER67" s="381"/>
      <c r="ES67" s="381"/>
      <c r="ET67" s="749"/>
      <c r="EU67" s="747" t="s">
        <v>357</v>
      </c>
      <c r="EV67" s="467"/>
      <c r="EW67" s="381">
        <v>0</v>
      </c>
      <c r="EX67" s="381"/>
      <c r="EY67" s="381"/>
      <c r="EZ67" s="381"/>
      <c r="FA67" s="381"/>
      <c r="FB67" s="381"/>
      <c r="FC67" s="381"/>
      <c r="FD67" s="381"/>
      <c r="FE67" s="381"/>
      <c r="FF67" s="452" t="s">
        <v>358</v>
      </c>
      <c r="FG67" s="453"/>
    </row>
    <row r="68" spans="1:163" ht="3" customHeight="1">
      <c r="A68" s="479"/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1"/>
      <c r="T68" s="143"/>
      <c r="U68" s="144"/>
      <c r="V68" s="144"/>
      <c r="W68" s="144"/>
      <c r="X68" s="144"/>
      <c r="Y68" s="144"/>
      <c r="Z68" s="144"/>
      <c r="AA68" s="144"/>
      <c r="AB68" s="144"/>
      <c r="AC68" s="144"/>
      <c r="AD68" s="341"/>
      <c r="AE68" s="445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7"/>
      <c r="AR68" s="753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751"/>
      <c r="BE68" s="468"/>
      <c r="BF68" s="468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454"/>
      <c r="BR68" s="454"/>
      <c r="BS68" s="750"/>
      <c r="BT68" s="382"/>
      <c r="BU68" s="382"/>
      <c r="BV68" s="382"/>
      <c r="BW68" s="382"/>
      <c r="BX68" s="382"/>
      <c r="BY68" s="382"/>
      <c r="BZ68" s="382"/>
      <c r="CA68" s="382"/>
      <c r="CB68" s="382"/>
      <c r="CC68" s="382"/>
      <c r="CD68" s="382"/>
      <c r="CE68" s="751"/>
      <c r="CF68" s="468"/>
      <c r="CG68" s="468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454"/>
      <c r="CS68" s="454"/>
      <c r="CT68" s="750"/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  <c r="DE68" s="382"/>
      <c r="DF68" s="382"/>
      <c r="DG68" s="751"/>
      <c r="DH68" s="750"/>
      <c r="DI68" s="382"/>
      <c r="DJ68" s="382"/>
      <c r="DK68" s="382"/>
      <c r="DL68" s="382"/>
      <c r="DM68" s="382"/>
      <c r="DN68" s="382"/>
      <c r="DO68" s="382"/>
      <c r="DP68" s="382"/>
      <c r="DQ68" s="382"/>
      <c r="DR68" s="382"/>
      <c r="DS68" s="382"/>
      <c r="DT68" s="751"/>
      <c r="DU68" s="750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2"/>
      <c r="EG68" s="382"/>
      <c r="EH68" s="751"/>
      <c r="EI68" s="750"/>
      <c r="EJ68" s="382"/>
      <c r="EK68" s="382"/>
      <c r="EL68" s="382"/>
      <c r="EM68" s="382"/>
      <c r="EN68" s="382"/>
      <c r="EO68" s="382"/>
      <c r="EP68" s="382"/>
      <c r="EQ68" s="382"/>
      <c r="ER68" s="382"/>
      <c r="ES68" s="382"/>
      <c r="ET68" s="751"/>
      <c r="EU68" s="664"/>
      <c r="EV68" s="468"/>
      <c r="EW68" s="382"/>
      <c r="EX68" s="382"/>
      <c r="EY68" s="382"/>
      <c r="EZ68" s="382"/>
      <c r="FA68" s="382"/>
      <c r="FB68" s="382"/>
      <c r="FC68" s="382"/>
      <c r="FD68" s="382"/>
      <c r="FE68" s="382"/>
      <c r="FF68" s="454"/>
      <c r="FG68" s="455"/>
    </row>
    <row r="69" spans="1:164" ht="15" customHeight="1">
      <c r="A69" s="646" t="s">
        <v>626</v>
      </c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8"/>
      <c r="T69" s="141" t="s">
        <v>617</v>
      </c>
      <c r="U69" s="142"/>
      <c r="V69" s="142"/>
      <c r="W69" s="142"/>
      <c r="X69" s="142"/>
      <c r="Y69" s="142"/>
      <c r="Z69" s="142"/>
      <c r="AA69" s="142"/>
      <c r="AB69" s="142"/>
      <c r="AC69" s="142"/>
      <c r="AD69" s="340"/>
      <c r="AE69" s="442" t="str">
        <f>IF(god="","","За "&amp;god&amp;" г.")</f>
        <v>За 2017 г.</v>
      </c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4"/>
      <c r="AR69" s="752">
        <v>2090</v>
      </c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749"/>
      <c r="BE69" s="747" t="s">
        <v>357</v>
      </c>
      <c r="BF69" s="467"/>
      <c r="BG69" s="381">
        <v>0</v>
      </c>
      <c r="BH69" s="381"/>
      <c r="BI69" s="381"/>
      <c r="BJ69" s="381"/>
      <c r="BK69" s="381"/>
      <c r="BL69" s="381"/>
      <c r="BM69" s="381"/>
      <c r="BN69" s="381"/>
      <c r="BO69" s="381"/>
      <c r="BP69" s="381"/>
      <c r="BQ69" s="452" t="s">
        <v>358</v>
      </c>
      <c r="BR69" s="754"/>
      <c r="BS69" s="748">
        <v>3666</v>
      </c>
      <c r="BT69" s="381"/>
      <c r="BU69" s="381"/>
      <c r="BV69" s="381"/>
      <c r="BW69" s="381"/>
      <c r="BX69" s="381"/>
      <c r="BY69" s="381"/>
      <c r="BZ69" s="381"/>
      <c r="CA69" s="381"/>
      <c r="CB69" s="381"/>
      <c r="CC69" s="381"/>
      <c r="CD69" s="381"/>
      <c r="CE69" s="749"/>
      <c r="CF69" s="747" t="s">
        <v>357</v>
      </c>
      <c r="CG69" s="467"/>
      <c r="CH69" s="381">
        <v>3654</v>
      </c>
      <c r="CI69" s="381"/>
      <c r="CJ69" s="381"/>
      <c r="CK69" s="381"/>
      <c r="CL69" s="381"/>
      <c r="CM69" s="381"/>
      <c r="CN69" s="381"/>
      <c r="CO69" s="381"/>
      <c r="CP69" s="381"/>
      <c r="CQ69" s="381"/>
      <c r="CR69" s="452" t="s">
        <v>358</v>
      </c>
      <c r="CS69" s="754"/>
      <c r="CT69" s="748">
        <v>0</v>
      </c>
      <c r="CU69" s="381"/>
      <c r="CV69" s="381"/>
      <c r="CW69" s="381"/>
      <c r="CX69" s="381"/>
      <c r="CY69" s="381"/>
      <c r="CZ69" s="381"/>
      <c r="DA69" s="381"/>
      <c r="DB69" s="381"/>
      <c r="DC69" s="381"/>
      <c r="DD69" s="381"/>
      <c r="DE69" s="381"/>
      <c r="DF69" s="381"/>
      <c r="DG69" s="749"/>
      <c r="DH69" s="748">
        <v>0</v>
      </c>
      <c r="DI69" s="381"/>
      <c r="DJ69" s="381"/>
      <c r="DK69" s="381"/>
      <c r="DL69" s="381"/>
      <c r="DM69" s="381"/>
      <c r="DN69" s="381"/>
      <c r="DO69" s="381"/>
      <c r="DP69" s="381"/>
      <c r="DQ69" s="381"/>
      <c r="DR69" s="381"/>
      <c r="DS69" s="381"/>
      <c r="DT69" s="749"/>
      <c r="DU69" s="748">
        <v>3446</v>
      </c>
      <c r="DV69" s="381"/>
      <c r="DW69" s="381"/>
      <c r="DX69" s="381"/>
      <c r="DY69" s="381"/>
      <c r="DZ69" s="381"/>
      <c r="EA69" s="381"/>
      <c r="EB69" s="381"/>
      <c r="EC69" s="381"/>
      <c r="ED69" s="381"/>
      <c r="EE69" s="381"/>
      <c r="EF69" s="381"/>
      <c r="EG69" s="381"/>
      <c r="EH69" s="749"/>
      <c r="EI69" s="748">
        <v>2102</v>
      </c>
      <c r="EJ69" s="381"/>
      <c r="EK69" s="381"/>
      <c r="EL69" s="381"/>
      <c r="EM69" s="381"/>
      <c r="EN69" s="381"/>
      <c r="EO69" s="381"/>
      <c r="EP69" s="381"/>
      <c r="EQ69" s="381"/>
      <c r="ER69" s="381"/>
      <c r="ES69" s="381"/>
      <c r="ET69" s="749"/>
      <c r="EU69" s="747" t="s">
        <v>357</v>
      </c>
      <c r="EV69" s="467"/>
      <c r="EW69" s="381">
        <v>0</v>
      </c>
      <c r="EX69" s="381"/>
      <c r="EY69" s="381"/>
      <c r="EZ69" s="381"/>
      <c r="FA69" s="381"/>
      <c r="FB69" s="381"/>
      <c r="FC69" s="381"/>
      <c r="FD69" s="381"/>
      <c r="FE69" s="381"/>
      <c r="FF69" s="452" t="s">
        <v>358</v>
      </c>
      <c r="FG69" s="453"/>
      <c r="FH69" s="115" t="s">
        <v>586</v>
      </c>
    </row>
    <row r="70" spans="1:163" ht="3" customHeight="1">
      <c r="A70" s="649"/>
      <c r="B70" s="650"/>
      <c r="C70" s="650"/>
      <c r="D70" s="650"/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/>
      <c r="P70" s="650"/>
      <c r="Q70" s="650"/>
      <c r="R70" s="650"/>
      <c r="S70" s="651"/>
      <c r="T70" s="143"/>
      <c r="U70" s="144"/>
      <c r="V70" s="144"/>
      <c r="W70" s="144"/>
      <c r="X70" s="144"/>
      <c r="Y70" s="144"/>
      <c r="Z70" s="144"/>
      <c r="AA70" s="144"/>
      <c r="AB70" s="144"/>
      <c r="AC70" s="144"/>
      <c r="AD70" s="341"/>
      <c r="AE70" s="445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7"/>
      <c r="AR70" s="753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751"/>
      <c r="BE70" s="664"/>
      <c r="BF70" s="468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454"/>
      <c r="BR70" s="653"/>
      <c r="BS70" s="750"/>
      <c r="BT70" s="382"/>
      <c r="BU70" s="382"/>
      <c r="BV70" s="382"/>
      <c r="BW70" s="382"/>
      <c r="BX70" s="382"/>
      <c r="BY70" s="382"/>
      <c r="BZ70" s="382"/>
      <c r="CA70" s="382"/>
      <c r="CB70" s="382"/>
      <c r="CC70" s="382"/>
      <c r="CD70" s="382"/>
      <c r="CE70" s="751"/>
      <c r="CF70" s="664"/>
      <c r="CG70" s="468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454"/>
      <c r="CS70" s="653"/>
      <c r="CT70" s="750"/>
      <c r="CU70" s="382"/>
      <c r="CV70" s="382"/>
      <c r="CW70" s="382"/>
      <c r="CX70" s="382"/>
      <c r="CY70" s="382"/>
      <c r="CZ70" s="382"/>
      <c r="DA70" s="382"/>
      <c r="DB70" s="382"/>
      <c r="DC70" s="382"/>
      <c r="DD70" s="382"/>
      <c r="DE70" s="382"/>
      <c r="DF70" s="382"/>
      <c r="DG70" s="751"/>
      <c r="DH70" s="750"/>
      <c r="DI70" s="382"/>
      <c r="DJ70" s="382"/>
      <c r="DK70" s="382"/>
      <c r="DL70" s="382"/>
      <c r="DM70" s="382"/>
      <c r="DN70" s="382"/>
      <c r="DO70" s="382"/>
      <c r="DP70" s="382"/>
      <c r="DQ70" s="382"/>
      <c r="DR70" s="382"/>
      <c r="DS70" s="382"/>
      <c r="DT70" s="751"/>
      <c r="DU70" s="750"/>
      <c r="DV70" s="382"/>
      <c r="DW70" s="382"/>
      <c r="DX70" s="382"/>
      <c r="DY70" s="382"/>
      <c r="DZ70" s="382"/>
      <c r="EA70" s="382"/>
      <c r="EB70" s="382"/>
      <c r="EC70" s="382"/>
      <c r="ED70" s="382"/>
      <c r="EE70" s="382"/>
      <c r="EF70" s="382"/>
      <c r="EG70" s="382"/>
      <c r="EH70" s="751"/>
      <c r="EI70" s="750"/>
      <c r="EJ70" s="382"/>
      <c r="EK70" s="382"/>
      <c r="EL70" s="382"/>
      <c r="EM70" s="382"/>
      <c r="EN70" s="382"/>
      <c r="EO70" s="382"/>
      <c r="EP70" s="382"/>
      <c r="EQ70" s="382"/>
      <c r="ER70" s="382"/>
      <c r="ES70" s="382"/>
      <c r="ET70" s="751"/>
      <c r="EU70" s="664"/>
      <c r="EV70" s="468"/>
      <c r="EW70" s="382"/>
      <c r="EX70" s="382"/>
      <c r="EY70" s="382"/>
      <c r="EZ70" s="382"/>
      <c r="FA70" s="382"/>
      <c r="FB70" s="382"/>
      <c r="FC70" s="382"/>
      <c r="FD70" s="382"/>
      <c r="FE70" s="382"/>
      <c r="FF70" s="454"/>
      <c r="FG70" s="455"/>
    </row>
    <row r="71" spans="1:163" ht="15" customHeight="1">
      <c r="A71" s="649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1"/>
      <c r="T71" s="141" t="s">
        <v>622</v>
      </c>
      <c r="U71" s="142"/>
      <c r="V71" s="142"/>
      <c r="W71" s="142"/>
      <c r="X71" s="142"/>
      <c r="Y71" s="142"/>
      <c r="Z71" s="142"/>
      <c r="AA71" s="142"/>
      <c r="AB71" s="142"/>
      <c r="AC71" s="142"/>
      <c r="AD71" s="340"/>
      <c r="AE71" s="442" t="str">
        <f>IF(god="","","За "&amp;god-1&amp;" г.")</f>
        <v>За 2016 г.</v>
      </c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4"/>
      <c r="AR71" s="752">
        <v>1977</v>
      </c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749"/>
      <c r="BE71" s="467" t="s">
        <v>357</v>
      </c>
      <c r="BF71" s="467"/>
      <c r="BG71" s="381">
        <v>0</v>
      </c>
      <c r="BH71" s="381"/>
      <c r="BI71" s="381"/>
      <c r="BJ71" s="381"/>
      <c r="BK71" s="381"/>
      <c r="BL71" s="381"/>
      <c r="BM71" s="381"/>
      <c r="BN71" s="381"/>
      <c r="BO71" s="381"/>
      <c r="BP71" s="381"/>
      <c r="BQ71" s="452" t="s">
        <v>358</v>
      </c>
      <c r="BR71" s="452"/>
      <c r="BS71" s="748">
        <v>4911</v>
      </c>
      <c r="BT71" s="381"/>
      <c r="BU71" s="381"/>
      <c r="BV71" s="381"/>
      <c r="BW71" s="381"/>
      <c r="BX71" s="381"/>
      <c r="BY71" s="381"/>
      <c r="BZ71" s="381"/>
      <c r="CA71" s="381"/>
      <c r="CB71" s="381"/>
      <c r="CC71" s="381"/>
      <c r="CD71" s="381"/>
      <c r="CE71" s="749"/>
      <c r="CF71" s="467" t="s">
        <v>357</v>
      </c>
      <c r="CG71" s="467"/>
      <c r="CH71" s="381">
        <v>4798</v>
      </c>
      <c r="CI71" s="381"/>
      <c r="CJ71" s="381"/>
      <c r="CK71" s="381"/>
      <c r="CL71" s="381"/>
      <c r="CM71" s="381"/>
      <c r="CN71" s="381"/>
      <c r="CO71" s="381"/>
      <c r="CP71" s="381"/>
      <c r="CQ71" s="381"/>
      <c r="CR71" s="452" t="s">
        <v>358</v>
      </c>
      <c r="CS71" s="452"/>
      <c r="CT71" s="748">
        <v>0</v>
      </c>
      <c r="CU71" s="381"/>
      <c r="CV71" s="381"/>
      <c r="CW71" s="381"/>
      <c r="CX71" s="381"/>
      <c r="CY71" s="381"/>
      <c r="CZ71" s="381"/>
      <c r="DA71" s="381"/>
      <c r="DB71" s="381"/>
      <c r="DC71" s="381"/>
      <c r="DD71" s="381"/>
      <c r="DE71" s="381"/>
      <c r="DF71" s="381"/>
      <c r="DG71" s="749"/>
      <c r="DH71" s="748">
        <v>0</v>
      </c>
      <c r="DI71" s="381"/>
      <c r="DJ71" s="381"/>
      <c r="DK71" s="381"/>
      <c r="DL71" s="381"/>
      <c r="DM71" s="381"/>
      <c r="DN71" s="381"/>
      <c r="DO71" s="381"/>
      <c r="DP71" s="381"/>
      <c r="DQ71" s="381"/>
      <c r="DR71" s="381"/>
      <c r="DS71" s="381"/>
      <c r="DT71" s="749"/>
      <c r="DU71" s="748">
        <v>5649</v>
      </c>
      <c r="DV71" s="381"/>
      <c r="DW71" s="381"/>
      <c r="DX71" s="381"/>
      <c r="DY71" s="381"/>
      <c r="DZ71" s="381"/>
      <c r="EA71" s="381"/>
      <c r="EB71" s="381"/>
      <c r="EC71" s="381"/>
      <c r="ED71" s="381"/>
      <c r="EE71" s="381"/>
      <c r="EF71" s="381"/>
      <c r="EG71" s="381"/>
      <c r="EH71" s="749"/>
      <c r="EI71" s="748">
        <v>2090</v>
      </c>
      <c r="EJ71" s="381"/>
      <c r="EK71" s="381"/>
      <c r="EL71" s="381"/>
      <c r="EM71" s="381"/>
      <c r="EN71" s="381"/>
      <c r="EO71" s="381"/>
      <c r="EP71" s="381"/>
      <c r="EQ71" s="381"/>
      <c r="ER71" s="381"/>
      <c r="ES71" s="381"/>
      <c r="ET71" s="749"/>
      <c r="EU71" s="747" t="s">
        <v>357</v>
      </c>
      <c r="EV71" s="467"/>
      <c r="EW71" s="381">
        <v>0</v>
      </c>
      <c r="EX71" s="381"/>
      <c r="EY71" s="381"/>
      <c r="EZ71" s="381"/>
      <c r="FA71" s="381"/>
      <c r="FB71" s="381"/>
      <c r="FC71" s="381"/>
      <c r="FD71" s="381"/>
      <c r="FE71" s="381"/>
      <c r="FF71" s="452" t="s">
        <v>358</v>
      </c>
      <c r="FG71" s="453"/>
    </row>
    <row r="72" spans="1:163" ht="3" customHeight="1">
      <c r="A72" s="479"/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1"/>
      <c r="T72" s="143"/>
      <c r="U72" s="144"/>
      <c r="V72" s="144"/>
      <c r="W72" s="144"/>
      <c r="X72" s="144"/>
      <c r="Y72" s="144"/>
      <c r="Z72" s="144"/>
      <c r="AA72" s="144"/>
      <c r="AB72" s="144"/>
      <c r="AC72" s="144"/>
      <c r="AD72" s="341"/>
      <c r="AE72" s="445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7"/>
      <c r="AR72" s="753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751"/>
      <c r="BE72" s="468"/>
      <c r="BF72" s="468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454"/>
      <c r="BR72" s="454"/>
      <c r="BS72" s="750"/>
      <c r="BT72" s="382"/>
      <c r="BU72" s="382"/>
      <c r="BV72" s="382"/>
      <c r="BW72" s="382"/>
      <c r="BX72" s="382"/>
      <c r="BY72" s="382"/>
      <c r="BZ72" s="382"/>
      <c r="CA72" s="382"/>
      <c r="CB72" s="382"/>
      <c r="CC72" s="382"/>
      <c r="CD72" s="382"/>
      <c r="CE72" s="751"/>
      <c r="CF72" s="468"/>
      <c r="CG72" s="468"/>
      <c r="CH72" s="382"/>
      <c r="CI72" s="382"/>
      <c r="CJ72" s="382"/>
      <c r="CK72" s="382"/>
      <c r="CL72" s="382"/>
      <c r="CM72" s="382"/>
      <c r="CN72" s="382"/>
      <c r="CO72" s="382"/>
      <c r="CP72" s="382"/>
      <c r="CQ72" s="382"/>
      <c r="CR72" s="454"/>
      <c r="CS72" s="454"/>
      <c r="CT72" s="750"/>
      <c r="CU72" s="382"/>
      <c r="CV72" s="382"/>
      <c r="CW72" s="382"/>
      <c r="CX72" s="382"/>
      <c r="CY72" s="382"/>
      <c r="CZ72" s="382"/>
      <c r="DA72" s="382"/>
      <c r="DB72" s="382"/>
      <c r="DC72" s="382"/>
      <c r="DD72" s="382"/>
      <c r="DE72" s="382"/>
      <c r="DF72" s="382"/>
      <c r="DG72" s="751"/>
      <c r="DH72" s="750"/>
      <c r="DI72" s="382"/>
      <c r="DJ72" s="382"/>
      <c r="DK72" s="382"/>
      <c r="DL72" s="382"/>
      <c r="DM72" s="382"/>
      <c r="DN72" s="382"/>
      <c r="DO72" s="382"/>
      <c r="DP72" s="382"/>
      <c r="DQ72" s="382"/>
      <c r="DR72" s="382"/>
      <c r="DS72" s="382"/>
      <c r="DT72" s="751"/>
      <c r="DU72" s="750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2"/>
      <c r="EH72" s="751"/>
      <c r="EI72" s="750"/>
      <c r="EJ72" s="382"/>
      <c r="EK72" s="382"/>
      <c r="EL72" s="382"/>
      <c r="EM72" s="382"/>
      <c r="EN72" s="382"/>
      <c r="EO72" s="382"/>
      <c r="EP72" s="382"/>
      <c r="EQ72" s="382"/>
      <c r="ER72" s="382"/>
      <c r="ES72" s="382"/>
      <c r="ET72" s="751"/>
      <c r="EU72" s="664"/>
      <c r="EV72" s="468"/>
      <c r="EW72" s="382"/>
      <c r="EX72" s="382"/>
      <c r="EY72" s="382"/>
      <c r="EZ72" s="382"/>
      <c r="FA72" s="382"/>
      <c r="FB72" s="382"/>
      <c r="FC72" s="382"/>
      <c r="FD72" s="382"/>
      <c r="FE72" s="382"/>
      <c r="FF72" s="454"/>
      <c r="FG72" s="455"/>
    </row>
    <row r="73" spans="1:164" ht="15" customHeight="1">
      <c r="A73" s="646" t="s">
        <v>591</v>
      </c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8"/>
      <c r="T73" s="141" t="s">
        <v>618</v>
      </c>
      <c r="U73" s="142"/>
      <c r="V73" s="142"/>
      <c r="W73" s="142"/>
      <c r="X73" s="142"/>
      <c r="Y73" s="142"/>
      <c r="Z73" s="142"/>
      <c r="AA73" s="142"/>
      <c r="AB73" s="142"/>
      <c r="AC73" s="142"/>
      <c r="AD73" s="340"/>
      <c r="AE73" s="442" t="str">
        <f>IF(god="","","За "&amp;god&amp;" г.")</f>
        <v>За 2017 г.</v>
      </c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4"/>
      <c r="AR73" s="752">
        <v>9373</v>
      </c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749"/>
      <c r="BE73" s="747" t="s">
        <v>357</v>
      </c>
      <c r="BF73" s="467"/>
      <c r="BG73" s="381">
        <v>0</v>
      </c>
      <c r="BH73" s="381"/>
      <c r="BI73" s="381"/>
      <c r="BJ73" s="381"/>
      <c r="BK73" s="381"/>
      <c r="BL73" s="381"/>
      <c r="BM73" s="381"/>
      <c r="BN73" s="381"/>
      <c r="BO73" s="381"/>
      <c r="BP73" s="381"/>
      <c r="BQ73" s="452" t="s">
        <v>358</v>
      </c>
      <c r="BR73" s="754"/>
      <c r="BS73" s="748">
        <v>3001</v>
      </c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749"/>
      <c r="CF73" s="747" t="s">
        <v>357</v>
      </c>
      <c r="CG73" s="467"/>
      <c r="CH73" s="381">
        <v>2109</v>
      </c>
      <c r="CI73" s="381"/>
      <c r="CJ73" s="381"/>
      <c r="CK73" s="381"/>
      <c r="CL73" s="381"/>
      <c r="CM73" s="381"/>
      <c r="CN73" s="381"/>
      <c r="CO73" s="381"/>
      <c r="CP73" s="381"/>
      <c r="CQ73" s="381"/>
      <c r="CR73" s="452" t="s">
        <v>358</v>
      </c>
      <c r="CS73" s="754"/>
      <c r="CT73" s="748">
        <v>0</v>
      </c>
      <c r="CU73" s="381"/>
      <c r="CV73" s="381"/>
      <c r="CW73" s="381"/>
      <c r="CX73" s="381"/>
      <c r="CY73" s="381"/>
      <c r="CZ73" s="381"/>
      <c r="DA73" s="381"/>
      <c r="DB73" s="381"/>
      <c r="DC73" s="381"/>
      <c r="DD73" s="381"/>
      <c r="DE73" s="381"/>
      <c r="DF73" s="381"/>
      <c r="DG73" s="749"/>
      <c r="DH73" s="748">
        <v>0</v>
      </c>
      <c r="DI73" s="381"/>
      <c r="DJ73" s="381"/>
      <c r="DK73" s="381"/>
      <c r="DL73" s="381"/>
      <c r="DM73" s="381"/>
      <c r="DN73" s="381"/>
      <c r="DO73" s="381"/>
      <c r="DP73" s="381"/>
      <c r="DQ73" s="381"/>
      <c r="DR73" s="381"/>
      <c r="DS73" s="381"/>
      <c r="DT73" s="749"/>
      <c r="DU73" s="748">
        <v>0</v>
      </c>
      <c r="DV73" s="381"/>
      <c r="DW73" s="381"/>
      <c r="DX73" s="381"/>
      <c r="DY73" s="381"/>
      <c r="DZ73" s="381"/>
      <c r="EA73" s="381"/>
      <c r="EB73" s="381"/>
      <c r="EC73" s="381"/>
      <c r="ED73" s="381"/>
      <c r="EE73" s="381"/>
      <c r="EF73" s="381"/>
      <c r="EG73" s="381"/>
      <c r="EH73" s="749"/>
      <c r="EI73" s="748">
        <v>10265</v>
      </c>
      <c r="EJ73" s="381"/>
      <c r="EK73" s="381"/>
      <c r="EL73" s="381"/>
      <c r="EM73" s="381"/>
      <c r="EN73" s="381"/>
      <c r="EO73" s="381"/>
      <c r="EP73" s="381"/>
      <c r="EQ73" s="381"/>
      <c r="ER73" s="381"/>
      <c r="ES73" s="381"/>
      <c r="ET73" s="749"/>
      <c r="EU73" s="747" t="s">
        <v>357</v>
      </c>
      <c r="EV73" s="467"/>
      <c r="EW73" s="381">
        <v>0</v>
      </c>
      <c r="EX73" s="381"/>
      <c r="EY73" s="381"/>
      <c r="EZ73" s="381"/>
      <c r="FA73" s="381"/>
      <c r="FB73" s="381"/>
      <c r="FC73" s="381"/>
      <c r="FD73" s="381"/>
      <c r="FE73" s="381"/>
      <c r="FF73" s="452" t="s">
        <v>358</v>
      </c>
      <c r="FG73" s="453"/>
      <c r="FH73" s="115" t="s">
        <v>586</v>
      </c>
    </row>
    <row r="74" spans="1:163" ht="3" customHeight="1">
      <c r="A74" s="649"/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1"/>
      <c r="T74" s="143"/>
      <c r="U74" s="144"/>
      <c r="V74" s="144"/>
      <c r="W74" s="144"/>
      <c r="X74" s="144"/>
      <c r="Y74" s="144"/>
      <c r="Z74" s="144"/>
      <c r="AA74" s="144"/>
      <c r="AB74" s="144"/>
      <c r="AC74" s="144"/>
      <c r="AD74" s="341"/>
      <c r="AE74" s="445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7"/>
      <c r="AR74" s="753"/>
      <c r="AS74" s="382"/>
      <c r="AT74" s="382"/>
      <c r="AU74" s="382"/>
      <c r="AV74" s="382"/>
      <c r="AW74" s="382"/>
      <c r="AX74" s="382"/>
      <c r="AY74" s="382"/>
      <c r="AZ74" s="382"/>
      <c r="BA74" s="382"/>
      <c r="BB74" s="382"/>
      <c r="BC74" s="382"/>
      <c r="BD74" s="751"/>
      <c r="BE74" s="664"/>
      <c r="BF74" s="468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  <c r="BQ74" s="454"/>
      <c r="BR74" s="653"/>
      <c r="BS74" s="750"/>
      <c r="BT74" s="382"/>
      <c r="BU74" s="382"/>
      <c r="BV74" s="382"/>
      <c r="BW74" s="382"/>
      <c r="BX74" s="382"/>
      <c r="BY74" s="382"/>
      <c r="BZ74" s="382"/>
      <c r="CA74" s="382"/>
      <c r="CB74" s="382"/>
      <c r="CC74" s="382"/>
      <c r="CD74" s="382"/>
      <c r="CE74" s="751"/>
      <c r="CF74" s="664"/>
      <c r="CG74" s="468"/>
      <c r="CH74" s="382"/>
      <c r="CI74" s="382"/>
      <c r="CJ74" s="382"/>
      <c r="CK74" s="382"/>
      <c r="CL74" s="382"/>
      <c r="CM74" s="382"/>
      <c r="CN74" s="382"/>
      <c r="CO74" s="382"/>
      <c r="CP74" s="382"/>
      <c r="CQ74" s="382"/>
      <c r="CR74" s="454"/>
      <c r="CS74" s="653"/>
      <c r="CT74" s="750"/>
      <c r="CU74" s="382"/>
      <c r="CV74" s="382"/>
      <c r="CW74" s="382"/>
      <c r="CX74" s="382"/>
      <c r="CY74" s="382"/>
      <c r="CZ74" s="382"/>
      <c r="DA74" s="382"/>
      <c r="DB74" s="382"/>
      <c r="DC74" s="382"/>
      <c r="DD74" s="382"/>
      <c r="DE74" s="382"/>
      <c r="DF74" s="382"/>
      <c r="DG74" s="751"/>
      <c r="DH74" s="750"/>
      <c r="DI74" s="382"/>
      <c r="DJ74" s="382"/>
      <c r="DK74" s="382"/>
      <c r="DL74" s="382"/>
      <c r="DM74" s="382"/>
      <c r="DN74" s="382"/>
      <c r="DO74" s="382"/>
      <c r="DP74" s="382"/>
      <c r="DQ74" s="382"/>
      <c r="DR74" s="382"/>
      <c r="DS74" s="382"/>
      <c r="DT74" s="751"/>
      <c r="DU74" s="750"/>
      <c r="DV74" s="382"/>
      <c r="DW74" s="382"/>
      <c r="DX74" s="382"/>
      <c r="DY74" s="382"/>
      <c r="DZ74" s="382"/>
      <c r="EA74" s="382"/>
      <c r="EB74" s="382"/>
      <c r="EC74" s="382"/>
      <c r="ED74" s="382"/>
      <c r="EE74" s="382"/>
      <c r="EF74" s="382"/>
      <c r="EG74" s="382"/>
      <c r="EH74" s="751"/>
      <c r="EI74" s="750"/>
      <c r="EJ74" s="382"/>
      <c r="EK74" s="382"/>
      <c r="EL74" s="382"/>
      <c r="EM74" s="382"/>
      <c r="EN74" s="382"/>
      <c r="EO74" s="382"/>
      <c r="EP74" s="382"/>
      <c r="EQ74" s="382"/>
      <c r="ER74" s="382"/>
      <c r="ES74" s="382"/>
      <c r="ET74" s="751"/>
      <c r="EU74" s="664"/>
      <c r="EV74" s="468"/>
      <c r="EW74" s="382"/>
      <c r="EX74" s="382"/>
      <c r="EY74" s="382"/>
      <c r="EZ74" s="382"/>
      <c r="FA74" s="382"/>
      <c r="FB74" s="382"/>
      <c r="FC74" s="382"/>
      <c r="FD74" s="382"/>
      <c r="FE74" s="382"/>
      <c r="FF74" s="454"/>
      <c r="FG74" s="455"/>
    </row>
    <row r="75" spans="1:163" ht="15" customHeight="1">
      <c r="A75" s="649"/>
      <c r="B75" s="650"/>
      <c r="C75" s="650"/>
      <c r="D75" s="650"/>
      <c r="E75" s="650"/>
      <c r="F75" s="650"/>
      <c r="G75" s="650"/>
      <c r="H75" s="650"/>
      <c r="I75" s="650"/>
      <c r="J75" s="650"/>
      <c r="K75" s="650"/>
      <c r="L75" s="650"/>
      <c r="M75" s="650"/>
      <c r="N75" s="650"/>
      <c r="O75" s="650"/>
      <c r="P75" s="650"/>
      <c r="Q75" s="650"/>
      <c r="R75" s="650"/>
      <c r="S75" s="651"/>
      <c r="T75" s="141" t="s">
        <v>623</v>
      </c>
      <c r="U75" s="142"/>
      <c r="V75" s="142"/>
      <c r="W75" s="142"/>
      <c r="X75" s="142"/>
      <c r="Y75" s="142"/>
      <c r="Z75" s="142"/>
      <c r="AA75" s="142"/>
      <c r="AB75" s="142"/>
      <c r="AC75" s="142"/>
      <c r="AD75" s="340"/>
      <c r="AE75" s="442" t="str">
        <f>IF(god="","","За "&amp;god-1&amp;" г.")</f>
        <v>За 2016 г.</v>
      </c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4"/>
      <c r="AR75" s="752">
        <v>8066</v>
      </c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749"/>
      <c r="BE75" s="467" t="s">
        <v>357</v>
      </c>
      <c r="BF75" s="467"/>
      <c r="BG75" s="381">
        <v>0</v>
      </c>
      <c r="BH75" s="381"/>
      <c r="BI75" s="381"/>
      <c r="BJ75" s="381"/>
      <c r="BK75" s="381"/>
      <c r="BL75" s="381"/>
      <c r="BM75" s="381"/>
      <c r="BN75" s="381"/>
      <c r="BO75" s="381"/>
      <c r="BP75" s="381"/>
      <c r="BQ75" s="452" t="s">
        <v>358</v>
      </c>
      <c r="BR75" s="452"/>
      <c r="BS75" s="748">
        <v>3376</v>
      </c>
      <c r="BT75" s="381"/>
      <c r="BU75" s="381"/>
      <c r="BV75" s="381"/>
      <c r="BW75" s="381"/>
      <c r="BX75" s="381"/>
      <c r="BY75" s="381"/>
      <c r="BZ75" s="381"/>
      <c r="CA75" s="381"/>
      <c r="CB75" s="381"/>
      <c r="CC75" s="381"/>
      <c r="CD75" s="381"/>
      <c r="CE75" s="749"/>
      <c r="CF75" s="467" t="s">
        <v>357</v>
      </c>
      <c r="CG75" s="467"/>
      <c r="CH75" s="381">
        <v>2069</v>
      </c>
      <c r="CI75" s="381"/>
      <c r="CJ75" s="381"/>
      <c r="CK75" s="381"/>
      <c r="CL75" s="381"/>
      <c r="CM75" s="381"/>
      <c r="CN75" s="381"/>
      <c r="CO75" s="381"/>
      <c r="CP75" s="381"/>
      <c r="CQ75" s="381"/>
      <c r="CR75" s="452" t="s">
        <v>358</v>
      </c>
      <c r="CS75" s="452"/>
      <c r="CT75" s="748">
        <v>0</v>
      </c>
      <c r="CU75" s="381"/>
      <c r="CV75" s="381"/>
      <c r="CW75" s="381"/>
      <c r="CX75" s="381"/>
      <c r="CY75" s="381"/>
      <c r="CZ75" s="381"/>
      <c r="DA75" s="381"/>
      <c r="DB75" s="381"/>
      <c r="DC75" s="381"/>
      <c r="DD75" s="381"/>
      <c r="DE75" s="381"/>
      <c r="DF75" s="381"/>
      <c r="DG75" s="749"/>
      <c r="DH75" s="748">
        <v>0</v>
      </c>
      <c r="DI75" s="381"/>
      <c r="DJ75" s="381"/>
      <c r="DK75" s="381"/>
      <c r="DL75" s="381"/>
      <c r="DM75" s="381"/>
      <c r="DN75" s="381"/>
      <c r="DO75" s="381"/>
      <c r="DP75" s="381"/>
      <c r="DQ75" s="381"/>
      <c r="DR75" s="381"/>
      <c r="DS75" s="381"/>
      <c r="DT75" s="749"/>
      <c r="DU75" s="748">
        <v>0</v>
      </c>
      <c r="DV75" s="381"/>
      <c r="DW75" s="381"/>
      <c r="DX75" s="381"/>
      <c r="DY75" s="381"/>
      <c r="DZ75" s="381"/>
      <c r="EA75" s="381"/>
      <c r="EB75" s="381"/>
      <c r="EC75" s="381"/>
      <c r="ED75" s="381"/>
      <c r="EE75" s="381"/>
      <c r="EF75" s="381"/>
      <c r="EG75" s="381"/>
      <c r="EH75" s="749"/>
      <c r="EI75" s="748">
        <v>9373</v>
      </c>
      <c r="EJ75" s="381"/>
      <c r="EK75" s="381"/>
      <c r="EL75" s="381"/>
      <c r="EM75" s="381"/>
      <c r="EN75" s="381"/>
      <c r="EO75" s="381"/>
      <c r="EP75" s="381"/>
      <c r="EQ75" s="381"/>
      <c r="ER75" s="381"/>
      <c r="ES75" s="381"/>
      <c r="ET75" s="749"/>
      <c r="EU75" s="747" t="s">
        <v>357</v>
      </c>
      <c r="EV75" s="467"/>
      <c r="EW75" s="381">
        <v>0</v>
      </c>
      <c r="EX75" s="381"/>
      <c r="EY75" s="381"/>
      <c r="EZ75" s="381"/>
      <c r="FA75" s="381"/>
      <c r="FB75" s="381"/>
      <c r="FC75" s="381"/>
      <c r="FD75" s="381"/>
      <c r="FE75" s="381"/>
      <c r="FF75" s="452" t="s">
        <v>358</v>
      </c>
      <c r="FG75" s="453"/>
    </row>
    <row r="76" spans="1:163" ht="3" customHeight="1">
      <c r="A76" s="479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1"/>
      <c r="T76" s="143"/>
      <c r="U76" s="144"/>
      <c r="V76" s="144"/>
      <c r="W76" s="144"/>
      <c r="X76" s="144"/>
      <c r="Y76" s="144"/>
      <c r="Z76" s="144"/>
      <c r="AA76" s="144"/>
      <c r="AB76" s="144"/>
      <c r="AC76" s="144"/>
      <c r="AD76" s="341"/>
      <c r="AE76" s="445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7"/>
      <c r="AR76" s="753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751"/>
      <c r="BE76" s="468"/>
      <c r="BF76" s="468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454"/>
      <c r="BR76" s="454"/>
      <c r="BS76" s="750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751"/>
      <c r="CF76" s="468"/>
      <c r="CG76" s="468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454"/>
      <c r="CS76" s="454"/>
      <c r="CT76" s="750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751"/>
      <c r="DH76" s="750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751"/>
      <c r="DU76" s="750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2"/>
      <c r="EH76" s="751"/>
      <c r="EI76" s="750"/>
      <c r="EJ76" s="382"/>
      <c r="EK76" s="382"/>
      <c r="EL76" s="382"/>
      <c r="EM76" s="382"/>
      <c r="EN76" s="382"/>
      <c r="EO76" s="382"/>
      <c r="EP76" s="382"/>
      <c r="EQ76" s="382"/>
      <c r="ER76" s="382"/>
      <c r="ES76" s="382"/>
      <c r="ET76" s="751"/>
      <c r="EU76" s="664"/>
      <c r="EV76" s="468"/>
      <c r="EW76" s="382"/>
      <c r="EX76" s="382"/>
      <c r="EY76" s="382"/>
      <c r="EZ76" s="382"/>
      <c r="FA76" s="382"/>
      <c r="FB76" s="382"/>
      <c r="FC76" s="382"/>
      <c r="FD76" s="382"/>
      <c r="FE76" s="382"/>
      <c r="FF76" s="454"/>
      <c r="FG76" s="455"/>
    </row>
    <row r="77" spans="1:164" ht="15" customHeight="1">
      <c r="A77" s="646" t="s">
        <v>627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8"/>
      <c r="T77" s="141" t="s">
        <v>619</v>
      </c>
      <c r="U77" s="142"/>
      <c r="V77" s="142"/>
      <c r="W77" s="142"/>
      <c r="X77" s="142"/>
      <c r="Y77" s="142"/>
      <c r="Z77" s="142"/>
      <c r="AA77" s="142"/>
      <c r="AB77" s="142"/>
      <c r="AC77" s="142"/>
      <c r="AD77" s="340"/>
      <c r="AE77" s="442" t="str">
        <f>IF(god="","","За "&amp;god&amp;" г.")</f>
        <v>За 2017 г.</v>
      </c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4"/>
      <c r="AR77" s="752">
        <v>121</v>
      </c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749"/>
      <c r="BE77" s="747" t="s">
        <v>357</v>
      </c>
      <c r="BF77" s="467"/>
      <c r="BG77" s="381">
        <v>0</v>
      </c>
      <c r="BH77" s="381"/>
      <c r="BI77" s="381"/>
      <c r="BJ77" s="381"/>
      <c r="BK77" s="381"/>
      <c r="BL77" s="381"/>
      <c r="BM77" s="381"/>
      <c r="BN77" s="381"/>
      <c r="BO77" s="381"/>
      <c r="BP77" s="381"/>
      <c r="BQ77" s="452" t="s">
        <v>358</v>
      </c>
      <c r="BR77" s="754"/>
      <c r="BS77" s="748">
        <v>773</v>
      </c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749"/>
      <c r="CF77" s="747" t="s">
        <v>357</v>
      </c>
      <c r="CG77" s="467"/>
      <c r="CH77" s="381">
        <v>869</v>
      </c>
      <c r="CI77" s="381"/>
      <c r="CJ77" s="381"/>
      <c r="CK77" s="381"/>
      <c r="CL77" s="381"/>
      <c r="CM77" s="381"/>
      <c r="CN77" s="381"/>
      <c r="CO77" s="381"/>
      <c r="CP77" s="381"/>
      <c r="CQ77" s="381"/>
      <c r="CR77" s="452" t="s">
        <v>358</v>
      </c>
      <c r="CS77" s="754"/>
      <c r="CT77" s="748">
        <v>0</v>
      </c>
      <c r="CU77" s="381"/>
      <c r="CV77" s="381"/>
      <c r="CW77" s="381"/>
      <c r="CX77" s="381"/>
      <c r="CY77" s="381"/>
      <c r="CZ77" s="381"/>
      <c r="DA77" s="381"/>
      <c r="DB77" s="381"/>
      <c r="DC77" s="381"/>
      <c r="DD77" s="381"/>
      <c r="DE77" s="381"/>
      <c r="DF77" s="381"/>
      <c r="DG77" s="749"/>
      <c r="DH77" s="748">
        <v>0</v>
      </c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381"/>
      <c r="DT77" s="749"/>
      <c r="DU77" s="748">
        <v>0</v>
      </c>
      <c r="DV77" s="381"/>
      <c r="DW77" s="381"/>
      <c r="DX77" s="381"/>
      <c r="DY77" s="381"/>
      <c r="DZ77" s="381"/>
      <c r="EA77" s="381"/>
      <c r="EB77" s="381"/>
      <c r="EC77" s="381"/>
      <c r="ED77" s="381"/>
      <c r="EE77" s="381"/>
      <c r="EF77" s="381"/>
      <c r="EG77" s="381"/>
      <c r="EH77" s="749"/>
      <c r="EI77" s="748">
        <v>25</v>
      </c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749"/>
      <c r="EU77" s="747" t="s">
        <v>357</v>
      </c>
      <c r="EV77" s="467"/>
      <c r="EW77" s="381">
        <v>0</v>
      </c>
      <c r="EX77" s="381"/>
      <c r="EY77" s="381"/>
      <c r="EZ77" s="381"/>
      <c r="FA77" s="381"/>
      <c r="FB77" s="381"/>
      <c r="FC77" s="381"/>
      <c r="FD77" s="381"/>
      <c r="FE77" s="381"/>
      <c r="FF77" s="452" t="s">
        <v>358</v>
      </c>
      <c r="FG77" s="453"/>
      <c r="FH77" s="115" t="s">
        <v>586</v>
      </c>
    </row>
    <row r="78" spans="1:163" ht="3" customHeight="1">
      <c r="A78" s="649"/>
      <c r="B78" s="650"/>
      <c r="C78" s="650"/>
      <c r="D78" s="650"/>
      <c r="E78" s="650"/>
      <c r="F78" s="650"/>
      <c r="G78" s="650"/>
      <c r="H78" s="650"/>
      <c r="I78" s="650"/>
      <c r="J78" s="650"/>
      <c r="K78" s="650"/>
      <c r="L78" s="650"/>
      <c r="M78" s="650"/>
      <c r="N78" s="650"/>
      <c r="O78" s="650"/>
      <c r="P78" s="650"/>
      <c r="Q78" s="650"/>
      <c r="R78" s="650"/>
      <c r="S78" s="651"/>
      <c r="T78" s="143"/>
      <c r="U78" s="144"/>
      <c r="V78" s="144"/>
      <c r="W78" s="144"/>
      <c r="X78" s="144"/>
      <c r="Y78" s="144"/>
      <c r="Z78" s="144"/>
      <c r="AA78" s="144"/>
      <c r="AB78" s="144"/>
      <c r="AC78" s="144"/>
      <c r="AD78" s="341"/>
      <c r="AE78" s="445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7"/>
      <c r="AR78" s="753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751"/>
      <c r="BE78" s="664"/>
      <c r="BF78" s="468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454"/>
      <c r="BR78" s="653"/>
      <c r="BS78" s="750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751"/>
      <c r="CF78" s="664"/>
      <c r="CG78" s="468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454"/>
      <c r="CS78" s="653"/>
      <c r="CT78" s="750"/>
      <c r="CU78" s="382"/>
      <c r="CV78" s="382"/>
      <c r="CW78" s="382"/>
      <c r="CX78" s="382"/>
      <c r="CY78" s="382"/>
      <c r="CZ78" s="382"/>
      <c r="DA78" s="382"/>
      <c r="DB78" s="382"/>
      <c r="DC78" s="382"/>
      <c r="DD78" s="382"/>
      <c r="DE78" s="382"/>
      <c r="DF78" s="382"/>
      <c r="DG78" s="751"/>
      <c r="DH78" s="750"/>
      <c r="DI78" s="382"/>
      <c r="DJ78" s="382"/>
      <c r="DK78" s="382"/>
      <c r="DL78" s="382"/>
      <c r="DM78" s="382"/>
      <c r="DN78" s="382"/>
      <c r="DO78" s="382"/>
      <c r="DP78" s="382"/>
      <c r="DQ78" s="382"/>
      <c r="DR78" s="382"/>
      <c r="DS78" s="382"/>
      <c r="DT78" s="751"/>
      <c r="DU78" s="750"/>
      <c r="DV78" s="382"/>
      <c r="DW78" s="382"/>
      <c r="DX78" s="382"/>
      <c r="DY78" s="382"/>
      <c r="DZ78" s="382"/>
      <c r="EA78" s="382"/>
      <c r="EB78" s="382"/>
      <c r="EC78" s="382"/>
      <c r="ED78" s="382"/>
      <c r="EE78" s="382"/>
      <c r="EF78" s="382"/>
      <c r="EG78" s="382"/>
      <c r="EH78" s="751"/>
      <c r="EI78" s="750"/>
      <c r="EJ78" s="382"/>
      <c r="EK78" s="382"/>
      <c r="EL78" s="382"/>
      <c r="EM78" s="382"/>
      <c r="EN78" s="382"/>
      <c r="EO78" s="382"/>
      <c r="EP78" s="382"/>
      <c r="EQ78" s="382"/>
      <c r="ER78" s="382"/>
      <c r="ES78" s="382"/>
      <c r="ET78" s="751"/>
      <c r="EU78" s="664"/>
      <c r="EV78" s="468"/>
      <c r="EW78" s="382"/>
      <c r="EX78" s="382"/>
      <c r="EY78" s="382"/>
      <c r="EZ78" s="382"/>
      <c r="FA78" s="382"/>
      <c r="FB78" s="382"/>
      <c r="FC78" s="382"/>
      <c r="FD78" s="382"/>
      <c r="FE78" s="382"/>
      <c r="FF78" s="454"/>
      <c r="FG78" s="455"/>
    </row>
    <row r="79" spans="1:163" ht="15" customHeight="1">
      <c r="A79" s="649"/>
      <c r="B79" s="650"/>
      <c r="C79" s="650"/>
      <c r="D79" s="650"/>
      <c r="E79" s="650"/>
      <c r="F79" s="650"/>
      <c r="G79" s="650"/>
      <c r="H79" s="650"/>
      <c r="I79" s="650"/>
      <c r="J79" s="650"/>
      <c r="K79" s="650"/>
      <c r="L79" s="650"/>
      <c r="M79" s="650"/>
      <c r="N79" s="650"/>
      <c r="O79" s="650"/>
      <c r="P79" s="650"/>
      <c r="Q79" s="650"/>
      <c r="R79" s="650"/>
      <c r="S79" s="651"/>
      <c r="T79" s="141" t="s">
        <v>624</v>
      </c>
      <c r="U79" s="142"/>
      <c r="V79" s="142"/>
      <c r="W79" s="142"/>
      <c r="X79" s="142"/>
      <c r="Y79" s="142"/>
      <c r="Z79" s="142"/>
      <c r="AA79" s="142"/>
      <c r="AB79" s="142"/>
      <c r="AC79" s="142"/>
      <c r="AD79" s="340"/>
      <c r="AE79" s="442" t="str">
        <f>IF(god="","","За "&amp;god-1&amp;" г.")</f>
        <v>За 2016 г.</v>
      </c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4"/>
      <c r="AR79" s="752">
        <v>8</v>
      </c>
      <c r="AS79" s="381"/>
      <c r="AT79" s="381"/>
      <c r="AU79" s="381"/>
      <c r="AV79" s="381"/>
      <c r="AW79" s="381"/>
      <c r="AX79" s="381"/>
      <c r="AY79" s="381"/>
      <c r="AZ79" s="381"/>
      <c r="BA79" s="381"/>
      <c r="BB79" s="381"/>
      <c r="BC79" s="381"/>
      <c r="BD79" s="749"/>
      <c r="BE79" s="467" t="s">
        <v>357</v>
      </c>
      <c r="BF79" s="467"/>
      <c r="BG79" s="381">
        <v>0</v>
      </c>
      <c r="BH79" s="381"/>
      <c r="BI79" s="381"/>
      <c r="BJ79" s="381"/>
      <c r="BK79" s="381"/>
      <c r="BL79" s="381"/>
      <c r="BM79" s="381"/>
      <c r="BN79" s="381"/>
      <c r="BO79" s="381"/>
      <c r="BP79" s="381"/>
      <c r="BQ79" s="452" t="s">
        <v>358</v>
      </c>
      <c r="BR79" s="452"/>
      <c r="BS79" s="748">
        <v>965</v>
      </c>
      <c r="BT79" s="381"/>
      <c r="BU79" s="381"/>
      <c r="BV79" s="381"/>
      <c r="BW79" s="381"/>
      <c r="BX79" s="381"/>
      <c r="BY79" s="381"/>
      <c r="BZ79" s="381"/>
      <c r="CA79" s="381"/>
      <c r="CB79" s="381"/>
      <c r="CC79" s="381"/>
      <c r="CD79" s="381"/>
      <c r="CE79" s="749"/>
      <c r="CF79" s="467" t="s">
        <v>357</v>
      </c>
      <c r="CG79" s="467"/>
      <c r="CH79" s="381">
        <v>852</v>
      </c>
      <c r="CI79" s="381"/>
      <c r="CJ79" s="381"/>
      <c r="CK79" s="381"/>
      <c r="CL79" s="381"/>
      <c r="CM79" s="381"/>
      <c r="CN79" s="381"/>
      <c r="CO79" s="381"/>
      <c r="CP79" s="381"/>
      <c r="CQ79" s="381"/>
      <c r="CR79" s="452" t="s">
        <v>358</v>
      </c>
      <c r="CS79" s="452"/>
      <c r="CT79" s="748">
        <v>0</v>
      </c>
      <c r="CU79" s="381"/>
      <c r="CV79" s="381"/>
      <c r="CW79" s="381"/>
      <c r="CX79" s="381"/>
      <c r="CY79" s="381"/>
      <c r="CZ79" s="381"/>
      <c r="DA79" s="381"/>
      <c r="DB79" s="381"/>
      <c r="DC79" s="381"/>
      <c r="DD79" s="381"/>
      <c r="DE79" s="381"/>
      <c r="DF79" s="381"/>
      <c r="DG79" s="749"/>
      <c r="DH79" s="748">
        <v>0</v>
      </c>
      <c r="DI79" s="381"/>
      <c r="DJ79" s="381"/>
      <c r="DK79" s="381"/>
      <c r="DL79" s="381"/>
      <c r="DM79" s="381"/>
      <c r="DN79" s="381"/>
      <c r="DO79" s="381"/>
      <c r="DP79" s="381"/>
      <c r="DQ79" s="381"/>
      <c r="DR79" s="381"/>
      <c r="DS79" s="381"/>
      <c r="DT79" s="749"/>
      <c r="DU79" s="748">
        <v>0</v>
      </c>
      <c r="DV79" s="381"/>
      <c r="DW79" s="381"/>
      <c r="DX79" s="381"/>
      <c r="DY79" s="381"/>
      <c r="DZ79" s="381"/>
      <c r="EA79" s="381"/>
      <c r="EB79" s="381"/>
      <c r="EC79" s="381"/>
      <c r="ED79" s="381"/>
      <c r="EE79" s="381"/>
      <c r="EF79" s="381"/>
      <c r="EG79" s="381"/>
      <c r="EH79" s="749"/>
      <c r="EI79" s="748">
        <v>121</v>
      </c>
      <c r="EJ79" s="381"/>
      <c r="EK79" s="381"/>
      <c r="EL79" s="381"/>
      <c r="EM79" s="381"/>
      <c r="EN79" s="381"/>
      <c r="EO79" s="381"/>
      <c r="EP79" s="381"/>
      <c r="EQ79" s="381"/>
      <c r="ER79" s="381"/>
      <c r="ES79" s="381"/>
      <c r="ET79" s="749"/>
      <c r="EU79" s="747" t="s">
        <v>357</v>
      </c>
      <c r="EV79" s="467"/>
      <c r="EW79" s="381">
        <v>0</v>
      </c>
      <c r="EX79" s="381"/>
      <c r="EY79" s="381"/>
      <c r="EZ79" s="381"/>
      <c r="FA79" s="381"/>
      <c r="FB79" s="381"/>
      <c r="FC79" s="381"/>
      <c r="FD79" s="381"/>
      <c r="FE79" s="381"/>
      <c r="FF79" s="452" t="s">
        <v>358</v>
      </c>
      <c r="FG79" s="453"/>
    </row>
    <row r="80" spans="1:163" ht="3" customHeight="1">
      <c r="A80" s="479"/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1"/>
      <c r="T80" s="143"/>
      <c r="U80" s="144"/>
      <c r="V80" s="144"/>
      <c r="W80" s="144"/>
      <c r="X80" s="144"/>
      <c r="Y80" s="144"/>
      <c r="Z80" s="144"/>
      <c r="AA80" s="144"/>
      <c r="AB80" s="144"/>
      <c r="AC80" s="144"/>
      <c r="AD80" s="341"/>
      <c r="AE80" s="445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7"/>
      <c r="AR80" s="753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751"/>
      <c r="BE80" s="468"/>
      <c r="BF80" s="468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454"/>
      <c r="BR80" s="454"/>
      <c r="BS80" s="750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751"/>
      <c r="CF80" s="468"/>
      <c r="CG80" s="468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454"/>
      <c r="CS80" s="454"/>
      <c r="CT80" s="750"/>
      <c r="CU80" s="382"/>
      <c r="CV80" s="382"/>
      <c r="CW80" s="382"/>
      <c r="CX80" s="382"/>
      <c r="CY80" s="382"/>
      <c r="CZ80" s="382"/>
      <c r="DA80" s="382"/>
      <c r="DB80" s="382"/>
      <c r="DC80" s="382"/>
      <c r="DD80" s="382"/>
      <c r="DE80" s="382"/>
      <c r="DF80" s="382"/>
      <c r="DG80" s="751"/>
      <c r="DH80" s="750"/>
      <c r="DI80" s="382"/>
      <c r="DJ80" s="382"/>
      <c r="DK80" s="382"/>
      <c r="DL80" s="382"/>
      <c r="DM80" s="382"/>
      <c r="DN80" s="382"/>
      <c r="DO80" s="382"/>
      <c r="DP80" s="382"/>
      <c r="DQ80" s="382"/>
      <c r="DR80" s="382"/>
      <c r="DS80" s="382"/>
      <c r="DT80" s="751"/>
      <c r="DU80" s="750"/>
      <c r="DV80" s="382"/>
      <c r="DW80" s="382"/>
      <c r="DX80" s="382"/>
      <c r="DY80" s="382"/>
      <c r="DZ80" s="382"/>
      <c r="EA80" s="382"/>
      <c r="EB80" s="382"/>
      <c r="EC80" s="382"/>
      <c r="ED80" s="382"/>
      <c r="EE80" s="382"/>
      <c r="EF80" s="382"/>
      <c r="EG80" s="382"/>
      <c r="EH80" s="751"/>
      <c r="EI80" s="750"/>
      <c r="EJ80" s="382"/>
      <c r="EK80" s="382"/>
      <c r="EL80" s="382"/>
      <c r="EM80" s="382"/>
      <c r="EN80" s="382"/>
      <c r="EO80" s="382"/>
      <c r="EP80" s="382"/>
      <c r="EQ80" s="382"/>
      <c r="ER80" s="382"/>
      <c r="ES80" s="382"/>
      <c r="ET80" s="751"/>
      <c r="EU80" s="664"/>
      <c r="EV80" s="468"/>
      <c r="EW80" s="382"/>
      <c r="EX80" s="382"/>
      <c r="EY80" s="382"/>
      <c r="EZ80" s="382"/>
      <c r="FA80" s="382"/>
      <c r="FB80" s="382"/>
      <c r="FC80" s="382"/>
      <c r="FD80" s="382"/>
      <c r="FE80" s="382"/>
      <c r="FF80" s="454"/>
      <c r="FG80" s="455"/>
    </row>
    <row r="81" spans="1:163" s="42" customFormat="1" ht="13.5" thickBot="1">
      <c r="A81" s="148" t="s">
        <v>557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50"/>
    </row>
    <row r="82" s="61" customFormat="1" ht="15.75" customHeight="1">
      <c r="FG82" s="62" t="s">
        <v>472</v>
      </c>
    </row>
    <row r="83" spans="1:136" s="77" customFormat="1" ht="14.25">
      <c r="A83" s="491" t="s">
        <v>473</v>
      </c>
      <c r="B83" s="491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1"/>
      <c r="AA83" s="491"/>
      <c r="AB83" s="491"/>
      <c r="AC83" s="491"/>
      <c r="AD83" s="491"/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1"/>
      <c r="BL83" s="491"/>
      <c r="BM83" s="491"/>
      <c r="BN83" s="491"/>
      <c r="BO83" s="491"/>
      <c r="BP83" s="491"/>
      <c r="BQ83" s="491"/>
      <c r="BR83" s="491"/>
      <c r="BS83" s="491"/>
      <c r="BT83" s="491"/>
      <c r="BU83" s="491"/>
      <c r="BV83" s="491"/>
      <c r="BW83" s="491"/>
      <c r="BX83" s="491"/>
      <c r="BY83" s="491"/>
      <c r="BZ83" s="491"/>
      <c r="CA83" s="491"/>
      <c r="CB83" s="491"/>
      <c r="CC83" s="491"/>
      <c r="CD83" s="491"/>
      <c r="CE83" s="491"/>
      <c r="CF83" s="491"/>
      <c r="CG83" s="491"/>
      <c r="CH83" s="491"/>
      <c r="CI83" s="491"/>
      <c r="CJ83" s="491"/>
      <c r="CK83" s="491"/>
      <c r="CL83" s="491"/>
      <c r="CM83" s="491"/>
      <c r="CN83" s="491"/>
      <c r="CO83" s="491"/>
      <c r="CP83" s="491"/>
      <c r="CQ83" s="491"/>
      <c r="CR83" s="491"/>
      <c r="CS83" s="491"/>
      <c r="CT83" s="491"/>
      <c r="CU83" s="491"/>
      <c r="CV83" s="491"/>
      <c r="CW83" s="491"/>
      <c r="CX83" s="491"/>
      <c r="CY83" s="491"/>
      <c r="CZ83" s="491"/>
      <c r="DA83" s="491"/>
      <c r="DB83" s="491"/>
      <c r="DC83" s="491"/>
      <c r="DD83" s="491"/>
      <c r="DE83" s="491"/>
      <c r="DF83" s="491"/>
      <c r="DG83" s="491"/>
      <c r="DH83" s="491"/>
      <c r="DI83" s="491"/>
      <c r="DJ83" s="491"/>
      <c r="DK83" s="491"/>
      <c r="DL83" s="491"/>
      <c r="DM83" s="491"/>
      <c r="DN83" s="491"/>
      <c r="DO83" s="491"/>
      <c r="DP83" s="491"/>
      <c r="DQ83" s="491"/>
      <c r="DR83" s="491"/>
      <c r="DS83" s="491"/>
      <c r="DT83" s="491"/>
      <c r="DU83" s="491"/>
      <c r="DV83" s="491"/>
      <c r="DW83" s="491"/>
      <c r="DX83" s="491"/>
      <c r="DY83" s="491"/>
      <c r="DZ83" s="491"/>
      <c r="EA83" s="491"/>
      <c r="EB83" s="491"/>
      <c r="EC83" s="491"/>
      <c r="ED83" s="491"/>
      <c r="EE83" s="491"/>
      <c r="EF83" s="491"/>
    </row>
    <row r="85" spans="1:140" s="61" customFormat="1" ht="13.5" customHeight="1">
      <c r="A85" s="548" t="s">
        <v>270</v>
      </c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50"/>
      <c r="AR85" s="707" t="s">
        <v>359</v>
      </c>
      <c r="AS85" s="707"/>
      <c r="AT85" s="707"/>
      <c r="AU85" s="707"/>
      <c r="AV85" s="707"/>
      <c r="AW85" s="707"/>
      <c r="AX85" s="707"/>
      <c r="AY85" s="707"/>
      <c r="AZ85" s="707"/>
      <c r="BA85" s="707"/>
      <c r="BB85" s="707"/>
      <c r="BC85" s="707"/>
      <c r="BD85" s="707"/>
      <c r="BE85" s="215" t="s">
        <v>385</v>
      </c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7"/>
      <c r="CG85" s="215" t="s">
        <v>385</v>
      </c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7"/>
      <c r="DI85" s="215" t="s">
        <v>385</v>
      </c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7"/>
    </row>
    <row r="86" spans="1:140" s="61" customFormat="1" ht="14.25" customHeight="1">
      <c r="A86" s="608"/>
      <c r="B86" s="609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09"/>
      <c r="Z86" s="609"/>
      <c r="AA86" s="609"/>
      <c r="AB86" s="609"/>
      <c r="AC86" s="609"/>
      <c r="AD86" s="609"/>
      <c r="AE86" s="609"/>
      <c r="AF86" s="609"/>
      <c r="AG86" s="609"/>
      <c r="AH86" s="609"/>
      <c r="AI86" s="609"/>
      <c r="AJ86" s="609"/>
      <c r="AK86" s="609"/>
      <c r="AL86" s="609"/>
      <c r="AM86" s="609"/>
      <c r="AN86" s="609"/>
      <c r="AO86" s="609"/>
      <c r="AP86" s="609"/>
      <c r="AQ86" s="610"/>
      <c r="AR86" s="707"/>
      <c r="AS86" s="707"/>
      <c r="AT86" s="707"/>
      <c r="AU86" s="707"/>
      <c r="AV86" s="707"/>
      <c r="AW86" s="707"/>
      <c r="AX86" s="707"/>
      <c r="AY86" s="707"/>
      <c r="AZ86" s="707"/>
      <c r="BA86" s="707"/>
      <c r="BB86" s="707"/>
      <c r="BC86" s="707"/>
      <c r="BD86" s="707"/>
      <c r="BE86" s="333" t="str">
        <f>IF(god="","",god&amp;" г.")</f>
        <v>2017 г.</v>
      </c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5"/>
      <c r="CG86" s="333" t="str">
        <f>IF(god="","",god-1&amp;" г.")</f>
        <v>2016 г.</v>
      </c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  <c r="CT86" s="334"/>
      <c r="CU86" s="334"/>
      <c r="CV86" s="334"/>
      <c r="CW86" s="334"/>
      <c r="CX86" s="334"/>
      <c r="CY86" s="334"/>
      <c r="CZ86" s="334"/>
      <c r="DA86" s="334"/>
      <c r="DB86" s="334"/>
      <c r="DC86" s="334"/>
      <c r="DD86" s="334"/>
      <c r="DE86" s="334"/>
      <c r="DF86" s="334"/>
      <c r="DG86" s="334"/>
      <c r="DH86" s="335"/>
      <c r="DI86" s="333" t="str">
        <f>IF(god="","",god-2&amp;" г.")</f>
        <v>2015 г.</v>
      </c>
      <c r="DJ86" s="334"/>
      <c r="DK86" s="334"/>
      <c r="DL86" s="334"/>
      <c r="DM86" s="334"/>
      <c r="DN86" s="334"/>
      <c r="DO86" s="334"/>
      <c r="DP86" s="334"/>
      <c r="DQ86" s="334"/>
      <c r="DR86" s="334"/>
      <c r="DS86" s="334"/>
      <c r="DT86" s="334"/>
      <c r="DU86" s="334"/>
      <c r="DV86" s="334"/>
      <c r="DW86" s="334"/>
      <c r="DX86" s="334"/>
      <c r="DY86" s="334"/>
      <c r="DZ86" s="334"/>
      <c r="EA86" s="334"/>
      <c r="EB86" s="334"/>
      <c r="EC86" s="334"/>
      <c r="ED86" s="334"/>
      <c r="EE86" s="334"/>
      <c r="EF86" s="334"/>
      <c r="EG86" s="334"/>
      <c r="EH86" s="334"/>
      <c r="EI86" s="334"/>
      <c r="EJ86" s="335"/>
    </row>
    <row r="87" spans="1:140" s="61" customFormat="1" ht="6" customHeight="1" thickBot="1">
      <c r="A87" s="551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  <c r="AG87" s="552"/>
      <c r="AH87" s="552"/>
      <c r="AI87" s="552"/>
      <c r="AJ87" s="552"/>
      <c r="AK87" s="552"/>
      <c r="AL87" s="552"/>
      <c r="AM87" s="552"/>
      <c r="AN87" s="552"/>
      <c r="AO87" s="552"/>
      <c r="AP87" s="552"/>
      <c r="AQ87" s="553"/>
      <c r="AR87" s="707"/>
      <c r="AS87" s="707"/>
      <c r="AT87" s="707"/>
      <c r="AU87" s="707"/>
      <c r="AV87" s="707"/>
      <c r="AW87" s="707"/>
      <c r="AX87" s="707"/>
      <c r="AY87" s="707"/>
      <c r="AZ87" s="707"/>
      <c r="BA87" s="707"/>
      <c r="BB87" s="707"/>
      <c r="BC87" s="707"/>
      <c r="BD87" s="707"/>
      <c r="BE87" s="46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7"/>
      <c r="CG87" s="46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7"/>
      <c r="DI87" s="46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7"/>
    </row>
    <row r="88" spans="1:140" s="61" customFormat="1" ht="28.5" customHeight="1">
      <c r="A88" s="70"/>
      <c r="B88" s="477" t="s">
        <v>474</v>
      </c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7"/>
      <c r="AL88" s="477"/>
      <c r="AM88" s="477"/>
      <c r="AN88" s="477"/>
      <c r="AO88" s="477"/>
      <c r="AP88" s="477"/>
      <c r="AQ88" s="706"/>
      <c r="AR88" s="708" t="s">
        <v>559</v>
      </c>
      <c r="AS88" s="709"/>
      <c r="AT88" s="709"/>
      <c r="AU88" s="709"/>
      <c r="AV88" s="709"/>
      <c r="AW88" s="709"/>
      <c r="AX88" s="709"/>
      <c r="AY88" s="709"/>
      <c r="AZ88" s="709"/>
      <c r="BA88" s="709"/>
      <c r="BB88" s="709"/>
      <c r="BC88" s="709"/>
      <c r="BD88" s="710"/>
      <c r="BE88" s="601">
        <f>SUM(BE89:BE91)</f>
        <v>0</v>
      </c>
      <c r="BF88" s="602"/>
      <c r="BG88" s="602"/>
      <c r="BH88" s="602"/>
      <c r="BI88" s="602"/>
      <c r="BJ88" s="602"/>
      <c r="BK88" s="602"/>
      <c r="BL88" s="602"/>
      <c r="BM88" s="602"/>
      <c r="BN88" s="602"/>
      <c r="BO88" s="602"/>
      <c r="BP88" s="602"/>
      <c r="BQ88" s="602"/>
      <c r="BR88" s="602"/>
      <c r="BS88" s="602"/>
      <c r="BT88" s="602"/>
      <c r="BU88" s="602"/>
      <c r="BV88" s="602"/>
      <c r="BW88" s="602"/>
      <c r="BX88" s="602"/>
      <c r="BY88" s="602"/>
      <c r="BZ88" s="602"/>
      <c r="CA88" s="602"/>
      <c r="CB88" s="602"/>
      <c r="CC88" s="602"/>
      <c r="CD88" s="602"/>
      <c r="CE88" s="602"/>
      <c r="CF88" s="603"/>
      <c r="CG88" s="611">
        <f>SUM(CG89:CG91)</f>
        <v>0</v>
      </c>
      <c r="CH88" s="602"/>
      <c r="CI88" s="602"/>
      <c r="CJ88" s="602"/>
      <c r="CK88" s="602"/>
      <c r="CL88" s="602"/>
      <c r="CM88" s="602"/>
      <c r="CN88" s="602"/>
      <c r="CO88" s="602"/>
      <c r="CP88" s="602"/>
      <c r="CQ88" s="602"/>
      <c r="CR88" s="602"/>
      <c r="CS88" s="602"/>
      <c r="CT88" s="602"/>
      <c r="CU88" s="602"/>
      <c r="CV88" s="602"/>
      <c r="CW88" s="602"/>
      <c r="CX88" s="602"/>
      <c r="CY88" s="602"/>
      <c r="CZ88" s="602"/>
      <c r="DA88" s="602"/>
      <c r="DB88" s="602"/>
      <c r="DC88" s="602"/>
      <c r="DD88" s="602"/>
      <c r="DE88" s="602"/>
      <c r="DF88" s="602"/>
      <c r="DG88" s="602"/>
      <c r="DH88" s="603"/>
      <c r="DI88" s="611">
        <f>SUM(DI89:DI91)</f>
        <v>0</v>
      </c>
      <c r="DJ88" s="602"/>
      <c r="DK88" s="602"/>
      <c r="DL88" s="602"/>
      <c r="DM88" s="602"/>
      <c r="DN88" s="602"/>
      <c r="DO88" s="602"/>
      <c r="DP88" s="602"/>
      <c r="DQ88" s="602"/>
      <c r="DR88" s="602"/>
      <c r="DS88" s="602"/>
      <c r="DT88" s="602"/>
      <c r="DU88" s="602"/>
      <c r="DV88" s="602"/>
      <c r="DW88" s="602"/>
      <c r="DX88" s="602"/>
      <c r="DY88" s="602"/>
      <c r="DZ88" s="602"/>
      <c r="EA88" s="602"/>
      <c r="EB88" s="602"/>
      <c r="EC88" s="602"/>
      <c r="ED88" s="602"/>
      <c r="EE88" s="602"/>
      <c r="EF88" s="602"/>
      <c r="EG88" s="602"/>
      <c r="EH88" s="602"/>
      <c r="EI88" s="602"/>
      <c r="EJ88" s="612"/>
    </row>
    <row r="89" spans="1:140" s="61" customFormat="1" ht="14.25" customHeight="1">
      <c r="A89" s="696" t="s">
        <v>558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7"/>
      <c r="AL89" s="477"/>
      <c r="AM89" s="477"/>
      <c r="AN89" s="477"/>
      <c r="AO89" s="477"/>
      <c r="AP89" s="477"/>
      <c r="AQ89" s="477"/>
      <c r="AR89" s="477"/>
      <c r="AS89" s="477"/>
      <c r="AT89" s="477"/>
      <c r="AU89" s="477"/>
      <c r="AV89" s="477"/>
      <c r="AW89" s="477"/>
      <c r="AX89" s="477"/>
      <c r="AY89" s="477"/>
      <c r="AZ89" s="477"/>
      <c r="BA89" s="477"/>
      <c r="BB89" s="477"/>
      <c r="BC89" s="477"/>
      <c r="BD89" s="478"/>
      <c r="BE89" s="697"/>
      <c r="BF89" s="561"/>
      <c r="BG89" s="561"/>
      <c r="BH89" s="561"/>
      <c r="BI89" s="561"/>
      <c r="BJ89" s="561"/>
      <c r="BK89" s="561"/>
      <c r="BL89" s="561"/>
      <c r="BM89" s="561"/>
      <c r="BN89" s="561"/>
      <c r="BO89" s="561"/>
      <c r="BP89" s="561"/>
      <c r="BQ89" s="561"/>
      <c r="BR89" s="561"/>
      <c r="BS89" s="561"/>
      <c r="BT89" s="561"/>
      <c r="BU89" s="561"/>
      <c r="BV89" s="561"/>
      <c r="BW89" s="561"/>
      <c r="BX89" s="561"/>
      <c r="BY89" s="561"/>
      <c r="BZ89" s="561"/>
      <c r="CA89" s="561"/>
      <c r="CB89" s="561"/>
      <c r="CC89" s="561"/>
      <c r="CD89" s="561"/>
      <c r="CE89" s="561"/>
      <c r="CF89" s="561"/>
      <c r="CG89" s="561"/>
      <c r="CH89" s="561"/>
      <c r="CI89" s="561"/>
      <c r="CJ89" s="561"/>
      <c r="CK89" s="561"/>
      <c r="CL89" s="561"/>
      <c r="CM89" s="561"/>
      <c r="CN89" s="561"/>
      <c r="CO89" s="561"/>
      <c r="CP89" s="561"/>
      <c r="CQ89" s="561"/>
      <c r="CR89" s="561"/>
      <c r="CS89" s="561"/>
      <c r="CT89" s="561"/>
      <c r="CU89" s="561"/>
      <c r="CV89" s="561"/>
      <c r="CW89" s="561"/>
      <c r="CX89" s="561"/>
      <c r="CY89" s="561"/>
      <c r="CZ89" s="561"/>
      <c r="DA89" s="561"/>
      <c r="DB89" s="561"/>
      <c r="DC89" s="561"/>
      <c r="DD89" s="561"/>
      <c r="DE89" s="561"/>
      <c r="DF89" s="561"/>
      <c r="DG89" s="561"/>
      <c r="DH89" s="561"/>
      <c r="DI89" s="561"/>
      <c r="DJ89" s="561"/>
      <c r="DK89" s="561"/>
      <c r="DL89" s="561"/>
      <c r="DM89" s="561"/>
      <c r="DN89" s="561"/>
      <c r="DO89" s="561"/>
      <c r="DP89" s="561"/>
      <c r="DQ89" s="561"/>
      <c r="DR89" s="561"/>
      <c r="DS89" s="561"/>
      <c r="DT89" s="561"/>
      <c r="DU89" s="561"/>
      <c r="DV89" s="561"/>
      <c r="DW89" s="561"/>
      <c r="DX89" s="561"/>
      <c r="DY89" s="561"/>
      <c r="DZ89" s="561"/>
      <c r="EA89" s="561"/>
      <c r="EB89" s="561"/>
      <c r="EC89" s="561"/>
      <c r="ED89" s="561"/>
      <c r="EE89" s="561"/>
      <c r="EF89" s="561"/>
      <c r="EG89" s="561"/>
      <c r="EH89" s="561"/>
      <c r="EI89" s="561"/>
      <c r="EJ89" s="698"/>
    </row>
    <row r="90" spans="1:140" s="61" customFormat="1" ht="13.5" customHeight="1">
      <c r="A90" s="693">
        <v>0</v>
      </c>
      <c r="B90" s="694"/>
      <c r="C90" s="694"/>
      <c r="D90" s="694"/>
      <c r="E90" s="694"/>
      <c r="F90" s="694"/>
      <c r="G90" s="694"/>
      <c r="H90" s="694"/>
      <c r="I90" s="694"/>
      <c r="J90" s="694"/>
      <c r="K90" s="694"/>
      <c r="L90" s="694"/>
      <c r="M90" s="694"/>
      <c r="N90" s="694"/>
      <c r="O90" s="694"/>
      <c r="P90" s="694"/>
      <c r="Q90" s="694"/>
      <c r="R90" s="694"/>
      <c r="S90" s="694"/>
      <c r="T90" s="694"/>
      <c r="U90" s="694"/>
      <c r="V90" s="694"/>
      <c r="W90" s="694"/>
      <c r="X90" s="694"/>
      <c r="Y90" s="694"/>
      <c r="Z90" s="694"/>
      <c r="AA90" s="694"/>
      <c r="AB90" s="694"/>
      <c r="AC90" s="694"/>
      <c r="AD90" s="694"/>
      <c r="AE90" s="694"/>
      <c r="AF90" s="694"/>
      <c r="AG90" s="694"/>
      <c r="AH90" s="694"/>
      <c r="AI90" s="694"/>
      <c r="AJ90" s="694"/>
      <c r="AK90" s="694"/>
      <c r="AL90" s="694"/>
      <c r="AM90" s="694"/>
      <c r="AN90" s="694"/>
      <c r="AO90" s="694"/>
      <c r="AP90" s="694"/>
      <c r="AQ90" s="695"/>
      <c r="AR90" s="482" t="s">
        <v>585</v>
      </c>
      <c r="AS90" s="483"/>
      <c r="AT90" s="483"/>
      <c r="AU90" s="483"/>
      <c r="AV90" s="483"/>
      <c r="AW90" s="483"/>
      <c r="AX90" s="483"/>
      <c r="AY90" s="483"/>
      <c r="AZ90" s="483"/>
      <c r="BA90" s="483"/>
      <c r="BB90" s="483"/>
      <c r="BC90" s="483"/>
      <c r="BD90" s="484"/>
      <c r="BE90" s="619">
        <v>0</v>
      </c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  <c r="BV90" s="620"/>
      <c r="BW90" s="620"/>
      <c r="BX90" s="620"/>
      <c r="BY90" s="620"/>
      <c r="BZ90" s="620"/>
      <c r="CA90" s="620"/>
      <c r="CB90" s="620"/>
      <c r="CC90" s="620"/>
      <c r="CD90" s="620"/>
      <c r="CE90" s="620"/>
      <c r="CF90" s="621"/>
      <c r="CG90" s="622">
        <v>0</v>
      </c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0"/>
      <c r="DA90" s="620"/>
      <c r="DB90" s="620"/>
      <c r="DC90" s="620"/>
      <c r="DD90" s="620"/>
      <c r="DE90" s="620"/>
      <c r="DF90" s="620"/>
      <c r="DG90" s="620"/>
      <c r="DH90" s="621"/>
      <c r="DI90" s="622">
        <v>0</v>
      </c>
      <c r="DJ90" s="620"/>
      <c r="DK90" s="620"/>
      <c r="DL90" s="620"/>
      <c r="DM90" s="620"/>
      <c r="DN90" s="620"/>
      <c r="DO90" s="620"/>
      <c r="DP90" s="620"/>
      <c r="DQ90" s="620"/>
      <c r="DR90" s="620"/>
      <c r="DS90" s="620"/>
      <c r="DT90" s="620"/>
      <c r="DU90" s="620"/>
      <c r="DV90" s="620"/>
      <c r="DW90" s="620"/>
      <c r="DX90" s="620"/>
      <c r="DY90" s="620"/>
      <c r="DZ90" s="620"/>
      <c r="EA90" s="620"/>
      <c r="EB90" s="620"/>
      <c r="EC90" s="620"/>
      <c r="ED90" s="620"/>
      <c r="EE90" s="620"/>
      <c r="EF90" s="620"/>
      <c r="EG90" s="620"/>
      <c r="EH90" s="620"/>
      <c r="EI90" s="620"/>
      <c r="EJ90" s="623"/>
    </row>
    <row r="91" spans="1:163" s="42" customFormat="1" ht="12.75">
      <c r="A91" s="469" t="s">
        <v>557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470"/>
      <c r="BC91" s="470"/>
      <c r="BD91" s="470"/>
      <c r="BE91" s="599"/>
      <c r="BF91" s="599"/>
      <c r="BG91" s="599"/>
      <c r="BH91" s="599"/>
      <c r="BI91" s="599"/>
      <c r="BJ91" s="599"/>
      <c r="BK91" s="599"/>
      <c r="BL91" s="599"/>
      <c r="BM91" s="599"/>
      <c r="BN91" s="599"/>
      <c r="BO91" s="599"/>
      <c r="BP91" s="599"/>
      <c r="BQ91" s="599"/>
      <c r="BR91" s="599"/>
      <c r="BS91" s="599"/>
      <c r="BT91" s="599"/>
      <c r="BU91" s="599"/>
      <c r="BV91" s="599"/>
      <c r="BW91" s="599"/>
      <c r="BX91" s="599"/>
      <c r="BY91" s="599"/>
      <c r="BZ91" s="599"/>
      <c r="CA91" s="599"/>
      <c r="CB91" s="599"/>
      <c r="CC91" s="599"/>
      <c r="CD91" s="599"/>
      <c r="CE91" s="599"/>
      <c r="CF91" s="599"/>
      <c r="CG91" s="599"/>
      <c r="CH91" s="599"/>
      <c r="CI91" s="599"/>
      <c r="CJ91" s="599"/>
      <c r="CK91" s="599"/>
      <c r="CL91" s="599"/>
      <c r="CM91" s="599"/>
      <c r="CN91" s="599"/>
      <c r="CO91" s="599"/>
      <c r="CP91" s="599"/>
      <c r="CQ91" s="599"/>
      <c r="CR91" s="599"/>
      <c r="CS91" s="599"/>
      <c r="CT91" s="599"/>
      <c r="CU91" s="599"/>
      <c r="CV91" s="599"/>
      <c r="CW91" s="599"/>
      <c r="CX91" s="599"/>
      <c r="CY91" s="599"/>
      <c r="CZ91" s="599"/>
      <c r="DA91" s="599"/>
      <c r="DB91" s="599"/>
      <c r="DC91" s="599"/>
      <c r="DD91" s="599"/>
      <c r="DE91" s="599"/>
      <c r="DF91" s="599"/>
      <c r="DG91" s="599"/>
      <c r="DH91" s="599"/>
      <c r="DI91" s="599"/>
      <c r="DJ91" s="599"/>
      <c r="DK91" s="599"/>
      <c r="DL91" s="599"/>
      <c r="DM91" s="599"/>
      <c r="DN91" s="599"/>
      <c r="DO91" s="599"/>
      <c r="DP91" s="599"/>
      <c r="DQ91" s="599"/>
      <c r="DR91" s="599"/>
      <c r="DS91" s="599"/>
      <c r="DT91" s="599"/>
      <c r="DU91" s="599"/>
      <c r="DV91" s="599"/>
      <c r="DW91" s="599"/>
      <c r="DX91" s="599"/>
      <c r="DY91" s="599"/>
      <c r="DZ91" s="599"/>
      <c r="EA91" s="599"/>
      <c r="EB91" s="599"/>
      <c r="EC91" s="599"/>
      <c r="ED91" s="599"/>
      <c r="EE91" s="599"/>
      <c r="EF91" s="599"/>
      <c r="EG91" s="599"/>
      <c r="EH91" s="599"/>
      <c r="EI91" s="599"/>
      <c r="EJ91" s="600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1:140" s="61" customFormat="1" ht="28.5" customHeight="1">
      <c r="A92" s="89"/>
      <c r="B92" s="586" t="s">
        <v>475</v>
      </c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6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  <c r="AP92" s="586"/>
      <c r="AQ92" s="699"/>
      <c r="AR92" s="700" t="s">
        <v>560</v>
      </c>
      <c r="AS92" s="701"/>
      <c r="AT92" s="701"/>
      <c r="AU92" s="701"/>
      <c r="AV92" s="701"/>
      <c r="AW92" s="701"/>
      <c r="AX92" s="701"/>
      <c r="AY92" s="701"/>
      <c r="AZ92" s="701"/>
      <c r="BA92" s="701"/>
      <c r="BB92" s="701"/>
      <c r="BC92" s="701"/>
      <c r="BD92" s="702"/>
      <c r="BE92" s="472">
        <f>SUM(BE93:BE95)</f>
        <v>0</v>
      </c>
      <c r="BF92" s="473"/>
      <c r="BG92" s="473"/>
      <c r="BH92" s="473"/>
      <c r="BI92" s="473"/>
      <c r="BJ92" s="473"/>
      <c r="BK92" s="473"/>
      <c r="BL92" s="473"/>
      <c r="BM92" s="473"/>
      <c r="BN92" s="473"/>
      <c r="BO92" s="473"/>
      <c r="BP92" s="473"/>
      <c r="BQ92" s="473"/>
      <c r="BR92" s="473"/>
      <c r="BS92" s="473"/>
      <c r="BT92" s="473"/>
      <c r="BU92" s="473"/>
      <c r="BV92" s="473"/>
      <c r="BW92" s="473"/>
      <c r="BX92" s="473"/>
      <c r="BY92" s="473"/>
      <c r="BZ92" s="473"/>
      <c r="CA92" s="473"/>
      <c r="CB92" s="473"/>
      <c r="CC92" s="473"/>
      <c r="CD92" s="473"/>
      <c r="CE92" s="473"/>
      <c r="CF92" s="474"/>
      <c r="CG92" s="475">
        <f>SUM(CG93:CG95)</f>
        <v>0</v>
      </c>
      <c r="CH92" s="473"/>
      <c r="CI92" s="473"/>
      <c r="CJ92" s="473"/>
      <c r="CK92" s="473"/>
      <c r="CL92" s="473"/>
      <c r="CM92" s="473"/>
      <c r="CN92" s="473"/>
      <c r="CO92" s="473"/>
      <c r="CP92" s="473"/>
      <c r="CQ92" s="473"/>
      <c r="CR92" s="473"/>
      <c r="CS92" s="473"/>
      <c r="CT92" s="473"/>
      <c r="CU92" s="473"/>
      <c r="CV92" s="473"/>
      <c r="CW92" s="473"/>
      <c r="CX92" s="473"/>
      <c r="CY92" s="473"/>
      <c r="CZ92" s="473"/>
      <c r="DA92" s="473"/>
      <c r="DB92" s="473"/>
      <c r="DC92" s="473"/>
      <c r="DD92" s="473"/>
      <c r="DE92" s="473"/>
      <c r="DF92" s="473"/>
      <c r="DG92" s="473"/>
      <c r="DH92" s="474"/>
      <c r="DI92" s="475">
        <f>SUM(DI93:DI95)</f>
        <v>0</v>
      </c>
      <c r="DJ92" s="473"/>
      <c r="DK92" s="473"/>
      <c r="DL92" s="473"/>
      <c r="DM92" s="473"/>
      <c r="DN92" s="473"/>
      <c r="DO92" s="473"/>
      <c r="DP92" s="473"/>
      <c r="DQ92" s="473"/>
      <c r="DR92" s="473"/>
      <c r="DS92" s="473"/>
      <c r="DT92" s="473"/>
      <c r="DU92" s="473"/>
      <c r="DV92" s="473"/>
      <c r="DW92" s="473"/>
      <c r="DX92" s="473"/>
      <c r="DY92" s="473"/>
      <c r="DZ92" s="473"/>
      <c r="EA92" s="473"/>
      <c r="EB92" s="473"/>
      <c r="EC92" s="473"/>
      <c r="ED92" s="473"/>
      <c r="EE92" s="473"/>
      <c r="EF92" s="473"/>
      <c r="EG92" s="473"/>
      <c r="EH92" s="473"/>
      <c r="EI92" s="473"/>
      <c r="EJ92" s="476"/>
    </row>
    <row r="93" spans="1:140" s="61" customFormat="1" ht="14.25" customHeight="1">
      <c r="A93" s="696" t="s">
        <v>558</v>
      </c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/>
      <c r="AW93" s="477"/>
      <c r="AX93" s="477"/>
      <c r="AY93" s="477"/>
      <c r="AZ93" s="477"/>
      <c r="BA93" s="477"/>
      <c r="BB93" s="477"/>
      <c r="BC93" s="477"/>
      <c r="BD93" s="478"/>
      <c r="BE93" s="697"/>
      <c r="BF93" s="561"/>
      <c r="BG93" s="561"/>
      <c r="BH93" s="561"/>
      <c r="BI93" s="561"/>
      <c r="BJ93" s="561"/>
      <c r="BK93" s="561"/>
      <c r="BL93" s="561"/>
      <c r="BM93" s="561"/>
      <c r="BN93" s="561"/>
      <c r="BO93" s="561"/>
      <c r="BP93" s="561"/>
      <c r="BQ93" s="561"/>
      <c r="BR93" s="561"/>
      <c r="BS93" s="561"/>
      <c r="BT93" s="561"/>
      <c r="BU93" s="561"/>
      <c r="BV93" s="561"/>
      <c r="BW93" s="561"/>
      <c r="BX93" s="561"/>
      <c r="BY93" s="561"/>
      <c r="BZ93" s="561"/>
      <c r="CA93" s="561"/>
      <c r="CB93" s="561"/>
      <c r="CC93" s="561"/>
      <c r="CD93" s="561"/>
      <c r="CE93" s="561"/>
      <c r="CF93" s="561"/>
      <c r="CG93" s="561"/>
      <c r="CH93" s="561"/>
      <c r="CI93" s="561"/>
      <c r="CJ93" s="561"/>
      <c r="CK93" s="561"/>
      <c r="CL93" s="561"/>
      <c r="CM93" s="561"/>
      <c r="CN93" s="561"/>
      <c r="CO93" s="561"/>
      <c r="CP93" s="561"/>
      <c r="CQ93" s="561"/>
      <c r="CR93" s="561"/>
      <c r="CS93" s="561"/>
      <c r="CT93" s="561"/>
      <c r="CU93" s="561"/>
      <c r="CV93" s="561"/>
      <c r="CW93" s="561"/>
      <c r="CX93" s="561"/>
      <c r="CY93" s="561"/>
      <c r="CZ93" s="561"/>
      <c r="DA93" s="561"/>
      <c r="DB93" s="561"/>
      <c r="DC93" s="561"/>
      <c r="DD93" s="561"/>
      <c r="DE93" s="561"/>
      <c r="DF93" s="561"/>
      <c r="DG93" s="561"/>
      <c r="DH93" s="561"/>
      <c r="DI93" s="561"/>
      <c r="DJ93" s="561"/>
      <c r="DK93" s="561"/>
      <c r="DL93" s="561"/>
      <c r="DM93" s="561"/>
      <c r="DN93" s="561"/>
      <c r="DO93" s="561"/>
      <c r="DP93" s="561"/>
      <c r="DQ93" s="561"/>
      <c r="DR93" s="561"/>
      <c r="DS93" s="561"/>
      <c r="DT93" s="561"/>
      <c r="DU93" s="561"/>
      <c r="DV93" s="561"/>
      <c r="DW93" s="561"/>
      <c r="DX93" s="561"/>
      <c r="DY93" s="561"/>
      <c r="DZ93" s="561"/>
      <c r="EA93" s="561"/>
      <c r="EB93" s="561"/>
      <c r="EC93" s="561"/>
      <c r="ED93" s="561"/>
      <c r="EE93" s="561"/>
      <c r="EF93" s="561"/>
      <c r="EG93" s="561"/>
      <c r="EH93" s="561"/>
      <c r="EI93" s="561"/>
      <c r="EJ93" s="698"/>
    </row>
    <row r="94" spans="1:140" s="61" customFormat="1" ht="13.5" customHeight="1">
      <c r="A94" s="693">
        <v>0</v>
      </c>
      <c r="B94" s="694"/>
      <c r="C94" s="694"/>
      <c r="D94" s="694"/>
      <c r="E94" s="694"/>
      <c r="F94" s="694"/>
      <c r="G94" s="694"/>
      <c r="H94" s="694"/>
      <c r="I94" s="694"/>
      <c r="J94" s="694"/>
      <c r="K94" s="694"/>
      <c r="L94" s="694"/>
      <c r="M94" s="694"/>
      <c r="N94" s="694"/>
      <c r="O94" s="694"/>
      <c r="P94" s="694"/>
      <c r="Q94" s="694"/>
      <c r="R94" s="694"/>
      <c r="S94" s="694"/>
      <c r="T94" s="694"/>
      <c r="U94" s="694"/>
      <c r="V94" s="694"/>
      <c r="W94" s="694"/>
      <c r="X94" s="694"/>
      <c r="Y94" s="694"/>
      <c r="Z94" s="694"/>
      <c r="AA94" s="694"/>
      <c r="AB94" s="694"/>
      <c r="AC94" s="694"/>
      <c r="AD94" s="694"/>
      <c r="AE94" s="694"/>
      <c r="AF94" s="694"/>
      <c r="AG94" s="694"/>
      <c r="AH94" s="694"/>
      <c r="AI94" s="694"/>
      <c r="AJ94" s="694"/>
      <c r="AK94" s="694"/>
      <c r="AL94" s="694"/>
      <c r="AM94" s="694"/>
      <c r="AN94" s="694"/>
      <c r="AO94" s="694"/>
      <c r="AP94" s="694"/>
      <c r="AQ94" s="695"/>
      <c r="AR94" s="482" t="s">
        <v>585</v>
      </c>
      <c r="AS94" s="483"/>
      <c r="AT94" s="483"/>
      <c r="AU94" s="483"/>
      <c r="AV94" s="483"/>
      <c r="AW94" s="483"/>
      <c r="AX94" s="483"/>
      <c r="AY94" s="483"/>
      <c r="AZ94" s="483"/>
      <c r="BA94" s="483"/>
      <c r="BB94" s="483"/>
      <c r="BC94" s="483"/>
      <c r="BD94" s="484"/>
      <c r="BE94" s="619">
        <v>0</v>
      </c>
      <c r="BF94" s="620"/>
      <c r="BG94" s="620"/>
      <c r="BH94" s="620"/>
      <c r="BI94" s="620"/>
      <c r="BJ94" s="620"/>
      <c r="BK94" s="620"/>
      <c r="BL94" s="620"/>
      <c r="BM94" s="620"/>
      <c r="BN94" s="620"/>
      <c r="BO94" s="620"/>
      <c r="BP94" s="620"/>
      <c r="BQ94" s="620"/>
      <c r="BR94" s="620"/>
      <c r="BS94" s="620"/>
      <c r="BT94" s="620"/>
      <c r="BU94" s="620"/>
      <c r="BV94" s="620"/>
      <c r="BW94" s="620"/>
      <c r="BX94" s="620"/>
      <c r="BY94" s="620"/>
      <c r="BZ94" s="620"/>
      <c r="CA94" s="620"/>
      <c r="CB94" s="620"/>
      <c r="CC94" s="620"/>
      <c r="CD94" s="620"/>
      <c r="CE94" s="620"/>
      <c r="CF94" s="621"/>
      <c r="CG94" s="622">
        <v>0</v>
      </c>
      <c r="CH94" s="620"/>
      <c r="CI94" s="620"/>
      <c r="CJ94" s="620"/>
      <c r="CK94" s="620"/>
      <c r="CL94" s="620"/>
      <c r="CM94" s="620"/>
      <c r="CN94" s="620"/>
      <c r="CO94" s="620"/>
      <c r="CP94" s="620"/>
      <c r="CQ94" s="620"/>
      <c r="CR94" s="620"/>
      <c r="CS94" s="620"/>
      <c r="CT94" s="620"/>
      <c r="CU94" s="620"/>
      <c r="CV94" s="620"/>
      <c r="CW94" s="620"/>
      <c r="CX94" s="620"/>
      <c r="CY94" s="620"/>
      <c r="CZ94" s="620"/>
      <c r="DA94" s="620"/>
      <c r="DB94" s="620"/>
      <c r="DC94" s="620"/>
      <c r="DD94" s="620"/>
      <c r="DE94" s="620"/>
      <c r="DF94" s="620"/>
      <c r="DG94" s="620"/>
      <c r="DH94" s="621"/>
      <c r="DI94" s="622">
        <v>0</v>
      </c>
      <c r="DJ94" s="620"/>
      <c r="DK94" s="620"/>
      <c r="DL94" s="620"/>
      <c r="DM94" s="620"/>
      <c r="DN94" s="620"/>
      <c r="DO94" s="620"/>
      <c r="DP94" s="620"/>
      <c r="DQ94" s="620"/>
      <c r="DR94" s="620"/>
      <c r="DS94" s="620"/>
      <c r="DT94" s="620"/>
      <c r="DU94" s="620"/>
      <c r="DV94" s="620"/>
      <c r="DW94" s="620"/>
      <c r="DX94" s="620"/>
      <c r="DY94" s="620"/>
      <c r="DZ94" s="620"/>
      <c r="EA94" s="620"/>
      <c r="EB94" s="620"/>
      <c r="EC94" s="620"/>
      <c r="ED94" s="620"/>
      <c r="EE94" s="620"/>
      <c r="EF94" s="620"/>
      <c r="EG94" s="620"/>
      <c r="EH94" s="620"/>
      <c r="EI94" s="620"/>
      <c r="EJ94" s="623"/>
    </row>
    <row r="95" spans="1:163" s="42" customFormat="1" ht="13.5" thickBot="1">
      <c r="A95" s="148" t="s">
        <v>557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50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</sheetData>
  <sheetProtection password="C8D1" sheet="1" objects="1" scenarios="1" formatCells="0" formatRows="0"/>
  <mergeCells count="466">
    <mergeCell ref="EW75:FE76"/>
    <mergeCell ref="FF75:FG76"/>
    <mergeCell ref="CR75:CS76"/>
    <mergeCell ref="CT75:DG76"/>
    <mergeCell ref="DH75:DT76"/>
    <mergeCell ref="DU75:EH76"/>
    <mergeCell ref="EI75:ET76"/>
    <mergeCell ref="EU75:EV76"/>
    <mergeCell ref="FF73:FG74"/>
    <mergeCell ref="T75:AD76"/>
    <mergeCell ref="AE75:AQ76"/>
    <mergeCell ref="AR75:BD76"/>
    <mergeCell ref="BE75:BF76"/>
    <mergeCell ref="BG75:BP76"/>
    <mergeCell ref="BQ75:BR76"/>
    <mergeCell ref="BS75:CE76"/>
    <mergeCell ref="CF75:CG76"/>
    <mergeCell ref="CH75:CQ76"/>
    <mergeCell ref="CT73:DG74"/>
    <mergeCell ref="DH73:DT74"/>
    <mergeCell ref="DU73:EH74"/>
    <mergeCell ref="EI73:ET74"/>
    <mergeCell ref="EU73:EV74"/>
    <mergeCell ref="EW73:FE74"/>
    <mergeCell ref="BG73:BP74"/>
    <mergeCell ref="BQ73:BR74"/>
    <mergeCell ref="BS73:CE74"/>
    <mergeCell ref="CF73:CG74"/>
    <mergeCell ref="CH73:CQ74"/>
    <mergeCell ref="CR73:CS74"/>
    <mergeCell ref="DU71:EH72"/>
    <mergeCell ref="EI71:ET72"/>
    <mergeCell ref="EU71:EV72"/>
    <mergeCell ref="EW71:FE72"/>
    <mergeCell ref="FF71:FG72"/>
    <mergeCell ref="A73:S76"/>
    <mergeCell ref="T73:AD74"/>
    <mergeCell ref="AE73:AQ74"/>
    <mergeCell ref="AR73:BD74"/>
    <mergeCell ref="BE73:BF74"/>
    <mergeCell ref="BS71:CE72"/>
    <mergeCell ref="CF71:CG72"/>
    <mergeCell ref="CH71:CQ72"/>
    <mergeCell ref="CR71:CS72"/>
    <mergeCell ref="CT71:DG72"/>
    <mergeCell ref="DH71:DT72"/>
    <mergeCell ref="T71:AD72"/>
    <mergeCell ref="AE71:AQ72"/>
    <mergeCell ref="AR71:BD72"/>
    <mergeCell ref="BE71:BF72"/>
    <mergeCell ref="BG71:BP72"/>
    <mergeCell ref="BQ71:BR72"/>
    <mergeCell ref="DH69:DT70"/>
    <mergeCell ref="DU69:EH70"/>
    <mergeCell ref="EI69:ET70"/>
    <mergeCell ref="EU69:EV70"/>
    <mergeCell ref="EW69:FE70"/>
    <mergeCell ref="FF69:FG70"/>
    <mergeCell ref="BQ69:BR70"/>
    <mergeCell ref="BS69:CE70"/>
    <mergeCell ref="CF69:CG70"/>
    <mergeCell ref="CH69:CQ70"/>
    <mergeCell ref="CR69:CS70"/>
    <mergeCell ref="CT69:DG70"/>
    <mergeCell ref="EI67:ET68"/>
    <mergeCell ref="EU67:EV68"/>
    <mergeCell ref="EW67:FE68"/>
    <mergeCell ref="FF67:FG68"/>
    <mergeCell ref="A69:S72"/>
    <mergeCell ref="T69:AD70"/>
    <mergeCell ref="AE69:AQ70"/>
    <mergeCell ref="AR69:BD70"/>
    <mergeCell ref="BE69:BF70"/>
    <mergeCell ref="BG69:BP70"/>
    <mergeCell ref="CF67:CG68"/>
    <mergeCell ref="CH67:CQ68"/>
    <mergeCell ref="CR67:CS68"/>
    <mergeCell ref="CT67:DG68"/>
    <mergeCell ref="DH67:DT68"/>
    <mergeCell ref="DU67:EH68"/>
    <mergeCell ref="EU65:EV66"/>
    <mergeCell ref="EW65:FE66"/>
    <mergeCell ref="FF65:FG66"/>
    <mergeCell ref="T67:AD68"/>
    <mergeCell ref="AE67:AQ68"/>
    <mergeCell ref="AR67:BD68"/>
    <mergeCell ref="BE67:BF68"/>
    <mergeCell ref="BG67:BP68"/>
    <mergeCell ref="BQ67:BR68"/>
    <mergeCell ref="BS67:CE68"/>
    <mergeCell ref="CH65:CQ66"/>
    <mergeCell ref="CR65:CS66"/>
    <mergeCell ref="CT65:DG66"/>
    <mergeCell ref="DH65:DT66"/>
    <mergeCell ref="DU65:EH66"/>
    <mergeCell ref="EI65:ET66"/>
    <mergeCell ref="FF63:FG64"/>
    <mergeCell ref="A65:S68"/>
    <mergeCell ref="T65:AD66"/>
    <mergeCell ref="AE65:AQ66"/>
    <mergeCell ref="AR65:BD66"/>
    <mergeCell ref="BE65:BF66"/>
    <mergeCell ref="BG65:BP66"/>
    <mergeCell ref="BQ65:BR66"/>
    <mergeCell ref="BS65:CE66"/>
    <mergeCell ref="CF65:CG66"/>
    <mergeCell ref="CT63:DG64"/>
    <mergeCell ref="DH63:DT64"/>
    <mergeCell ref="DU63:EH64"/>
    <mergeCell ref="EI63:ET64"/>
    <mergeCell ref="EU63:EV64"/>
    <mergeCell ref="EW63:FE64"/>
    <mergeCell ref="BG63:BP64"/>
    <mergeCell ref="BQ63:BR64"/>
    <mergeCell ref="BS63:CE64"/>
    <mergeCell ref="CF63:CG64"/>
    <mergeCell ref="CH63:CQ64"/>
    <mergeCell ref="CR63:CS64"/>
    <mergeCell ref="DH61:DT62"/>
    <mergeCell ref="DU61:EH62"/>
    <mergeCell ref="EI61:ET62"/>
    <mergeCell ref="EU61:EV62"/>
    <mergeCell ref="EW61:FE62"/>
    <mergeCell ref="FF61:FG62"/>
    <mergeCell ref="BQ61:BR62"/>
    <mergeCell ref="BS61:CE62"/>
    <mergeCell ref="CF61:CG62"/>
    <mergeCell ref="CH61:CQ62"/>
    <mergeCell ref="CR61:CS62"/>
    <mergeCell ref="CT61:DG62"/>
    <mergeCell ref="A61:S64"/>
    <mergeCell ref="T61:AD62"/>
    <mergeCell ref="AE61:AQ62"/>
    <mergeCell ref="AR61:BD62"/>
    <mergeCell ref="BE61:BF62"/>
    <mergeCell ref="BG61:BP62"/>
    <mergeCell ref="T63:AD64"/>
    <mergeCell ref="AE63:AQ64"/>
    <mergeCell ref="AR63:BD64"/>
    <mergeCell ref="BE63:BF64"/>
    <mergeCell ref="EI79:ET80"/>
    <mergeCell ref="EU79:EV80"/>
    <mergeCell ref="EW79:FE80"/>
    <mergeCell ref="FF79:FG80"/>
    <mergeCell ref="A83:EF83"/>
    <mergeCell ref="CF79:CG80"/>
    <mergeCell ref="CH79:CQ80"/>
    <mergeCell ref="CR79:CS80"/>
    <mergeCell ref="CT79:DG80"/>
    <mergeCell ref="DH79:DT80"/>
    <mergeCell ref="DU79:EH80"/>
    <mergeCell ref="EI77:ET78"/>
    <mergeCell ref="EU77:EV78"/>
    <mergeCell ref="EW77:FE78"/>
    <mergeCell ref="FF77:FG78"/>
    <mergeCell ref="T79:AD80"/>
    <mergeCell ref="AR79:BD80"/>
    <mergeCell ref="BE79:BF80"/>
    <mergeCell ref="BG79:BP80"/>
    <mergeCell ref="BQ79:BR80"/>
    <mergeCell ref="BS79:CE80"/>
    <mergeCell ref="CF77:CG78"/>
    <mergeCell ref="CH77:CQ78"/>
    <mergeCell ref="CR77:CS78"/>
    <mergeCell ref="CT77:DG78"/>
    <mergeCell ref="DH77:DT78"/>
    <mergeCell ref="DU77:EH78"/>
    <mergeCell ref="T77:AD78"/>
    <mergeCell ref="AR77:BD78"/>
    <mergeCell ref="BE77:BF78"/>
    <mergeCell ref="BG77:BP78"/>
    <mergeCell ref="BQ77:BR78"/>
    <mergeCell ref="BS77:CE78"/>
    <mergeCell ref="DH58:DT59"/>
    <mergeCell ref="DU58:EH59"/>
    <mergeCell ref="EI58:ET59"/>
    <mergeCell ref="EU58:EV59"/>
    <mergeCell ref="EW58:FE59"/>
    <mergeCell ref="FF58:FG59"/>
    <mergeCell ref="BQ58:BR59"/>
    <mergeCell ref="BS58:CE59"/>
    <mergeCell ref="CF58:CG59"/>
    <mergeCell ref="CH58:CQ59"/>
    <mergeCell ref="CR58:CS59"/>
    <mergeCell ref="CT58:DG59"/>
    <mergeCell ref="DU56:EH57"/>
    <mergeCell ref="EI56:ET57"/>
    <mergeCell ref="EU56:EV57"/>
    <mergeCell ref="EW56:FE57"/>
    <mergeCell ref="FF56:FG57"/>
    <mergeCell ref="B58:S59"/>
    <mergeCell ref="T58:AD59"/>
    <mergeCell ref="AR58:BD59"/>
    <mergeCell ref="BE58:BF59"/>
    <mergeCell ref="BG58:BP59"/>
    <mergeCell ref="BS56:CE57"/>
    <mergeCell ref="CF56:CG57"/>
    <mergeCell ref="CH56:CQ57"/>
    <mergeCell ref="CR56:CS57"/>
    <mergeCell ref="CT56:DG57"/>
    <mergeCell ref="DH56:DT57"/>
    <mergeCell ref="B56:S57"/>
    <mergeCell ref="T56:AD57"/>
    <mergeCell ref="AR56:BD57"/>
    <mergeCell ref="BE56:BF57"/>
    <mergeCell ref="BG56:BP57"/>
    <mergeCell ref="BQ56:BR57"/>
    <mergeCell ref="DH54:DT55"/>
    <mergeCell ref="DU54:EH55"/>
    <mergeCell ref="EI54:ET55"/>
    <mergeCell ref="EU54:FG55"/>
    <mergeCell ref="CF55:CS55"/>
    <mergeCell ref="CT55:DG55"/>
    <mergeCell ref="A53:S55"/>
    <mergeCell ref="T53:AD55"/>
    <mergeCell ref="AE53:AQ55"/>
    <mergeCell ref="AR53:BR53"/>
    <mergeCell ref="BS53:EH53"/>
    <mergeCell ref="EI53:FG53"/>
    <mergeCell ref="AR54:BD55"/>
    <mergeCell ref="BE54:BR55"/>
    <mergeCell ref="BS54:CE55"/>
    <mergeCell ref="CF54:DG54"/>
    <mergeCell ref="AR47:BD47"/>
    <mergeCell ref="BE47:CF47"/>
    <mergeCell ref="CG47:DH47"/>
    <mergeCell ref="DI47:EJ47"/>
    <mergeCell ref="A49:FG49"/>
    <mergeCell ref="A51:FG51"/>
    <mergeCell ref="AR36:BD38"/>
    <mergeCell ref="CG36:DH36"/>
    <mergeCell ref="DI36:EJ36"/>
    <mergeCell ref="B39:AQ39"/>
    <mergeCell ref="AR39:BD39"/>
    <mergeCell ref="BE39:CF39"/>
    <mergeCell ref="CG39:DH39"/>
    <mergeCell ref="DI39:EJ39"/>
    <mergeCell ref="CP11:DB12"/>
    <mergeCell ref="DC11:DT12"/>
    <mergeCell ref="DU11:EG12"/>
    <mergeCell ref="EH11:ET12"/>
    <mergeCell ref="EU11:FG12"/>
    <mergeCell ref="A34:EJ34"/>
    <mergeCell ref="B9:S12"/>
    <mergeCell ref="T9:AD10"/>
    <mergeCell ref="AR9:BC10"/>
    <mergeCell ref="AE9:AQ10"/>
    <mergeCell ref="DU9:EG10"/>
    <mergeCell ref="EH9:ET10"/>
    <mergeCell ref="EU9:FG10"/>
    <mergeCell ref="T11:AD12"/>
    <mergeCell ref="AR11:BC12"/>
    <mergeCell ref="BD11:BO12"/>
    <mergeCell ref="BP11:CA12"/>
    <mergeCell ref="CB11:CC12"/>
    <mergeCell ref="CD11:CM12"/>
    <mergeCell ref="CN11:CO12"/>
    <mergeCell ref="BP9:CA10"/>
    <mergeCell ref="CB9:CC10"/>
    <mergeCell ref="CD9:CM10"/>
    <mergeCell ref="CN9:CO10"/>
    <mergeCell ref="CP9:DB10"/>
    <mergeCell ref="DC9:DT10"/>
    <mergeCell ref="AE11:AQ12"/>
    <mergeCell ref="BD9:BO10"/>
    <mergeCell ref="A94:AQ94"/>
    <mergeCell ref="AR94:BD94"/>
    <mergeCell ref="BE94:CF94"/>
    <mergeCell ref="CG94:DH94"/>
    <mergeCell ref="A90:AQ90"/>
    <mergeCell ref="AR90:BD90"/>
    <mergeCell ref="BE90:CF90"/>
    <mergeCell ref="CG90:DH90"/>
    <mergeCell ref="DI94:EJ94"/>
    <mergeCell ref="A95:EJ95"/>
    <mergeCell ref="B92:AQ92"/>
    <mergeCell ref="AR92:BD92"/>
    <mergeCell ref="BE92:CF92"/>
    <mergeCell ref="CG92:DH92"/>
    <mergeCell ref="DI92:EJ92"/>
    <mergeCell ref="A93:BD93"/>
    <mergeCell ref="BE93:EJ93"/>
    <mergeCell ref="DI90:EJ90"/>
    <mergeCell ref="A91:EJ91"/>
    <mergeCell ref="B88:AQ88"/>
    <mergeCell ref="AR88:BD88"/>
    <mergeCell ref="BE88:CF88"/>
    <mergeCell ref="CG88:DH88"/>
    <mergeCell ref="DI88:EJ88"/>
    <mergeCell ref="A89:BD89"/>
    <mergeCell ref="BE89:EJ89"/>
    <mergeCell ref="A85:AQ87"/>
    <mergeCell ref="AR85:BD87"/>
    <mergeCell ref="BE85:CF85"/>
    <mergeCell ref="CG85:DH85"/>
    <mergeCell ref="DI85:EJ85"/>
    <mergeCell ref="BE86:CF86"/>
    <mergeCell ref="CG86:DH86"/>
    <mergeCell ref="DI86:EJ86"/>
    <mergeCell ref="A46:EJ46"/>
    <mergeCell ref="AE56:AQ57"/>
    <mergeCell ref="AE58:AQ59"/>
    <mergeCell ref="AE77:AQ78"/>
    <mergeCell ref="AE79:AQ80"/>
    <mergeCell ref="A81:FG81"/>
    <mergeCell ref="A77:S80"/>
    <mergeCell ref="A60:AQ60"/>
    <mergeCell ref="AR60:FG60"/>
    <mergeCell ref="B47:AQ47"/>
    <mergeCell ref="A44:BD44"/>
    <mergeCell ref="BE44:EJ44"/>
    <mergeCell ref="A45:AQ45"/>
    <mergeCell ref="AR45:BD45"/>
    <mergeCell ref="BE45:CF45"/>
    <mergeCell ref="CG45:DH45"/>
    <mergeCell ref="DI45:EJ45"/>
    <mergeCell ref="A42:EJ42"/>
    <mergeCell ref="BE40:EJ40"/>
    <mergeCell ref="B43:AQ43"/>
    <mergeCell ref="AR43:BD43"/>
    <mergeCell ref="BE43:CF43"/>
    <mergeCell ref="CG43:DH43"/>
    <mergeCell ref="DI43:EJ43"/>
    <mergeCell ref="AR41:BD41"/>
    <mergeCell ref="EU20:FG21"/>
    <mergeCell ref="BE37:CF37"/>
    <mergeCell ref="CG37:DH37"/>
    <mergeCell ref="DI37:EJ37"/>
    <mergeCell ref="A41:AQ41"/>
    <mergeCell ref="BE41:CF41"/>
    <mergeCell ref="CG41:DH41"/>
    <mergeCell ref="DI41:EJ41"/>
    <mergeCell ref="A40:BD40"/>
    <mergeCell ref="A36:AQ38"/>
    <mergeCell ref="CD20:CM21"/>
    <mergeCell ref="CN20:CO21"/>
    <mergeCell ref="CP20:DB21"/>
    <mergeCell ref="DC20:DT21"/>
    <mergeCell ref="DU20:EG21"/>
    <mergeCell ref="EH20:ET21"/>
    <mergeCell ref="CP18:DB19"/>
    <mergeCell ref="DC18:DT19"/>
    <mergeCell ref="DU18:EG19"/>
    <mergeCell ref="EH18:ET19"/>
    <mergeCell ref="EU18:FG19"/>
    <mergeCell ref="T20:AD21"/>
    <mergeCell ref="AR20:BC21"/>
    <mergeCell ref="BD20:BO21"/>
    <mergeCell ref="BP20:CA21"/>
    <mergeCell ref="CB20:CC21"/>
    <mergeCell ref="AR18:BC19"/>
    <mergeCell ref="BD18:BO19"/>
    <mergeCell ref="BP18:CA19"/>
    <mergeCell ref="CB18:CC19"/>
    <mergeCell ref="CD18:CM19"/>
    <mergeCell ref="CN18:CO19"/>
    <mergeCell ref="CN15:CO16"/>
    <mergeCell ref="CP15:DB16"/>
    <mergeCell ref="DC15:DT16"/>
    <mergeCell ref="DU15:EG16"/>
    <mergeCell ref="EH15:ET16"/>
    <mergeCell ref="EU15:FG16"/>
    <mergeCell ref="T15:AD16"/>
    <mergeCell ref="AR15:BC16"/>
    <mergeCell ref="BD15:BO16"/>
    <mergeCell ref="BP15:CA16"/>
    <mergeCell ref="CB15:CC16"/>
    <mergeCell ref="CD15:CM16"/>
    <mergeCell ref="CN13:CO14"/>
    <mergeCell ref="CP13:DB14"/>
    <mergeCell ref="DC13:DT14"/>
    <mergeCell ref="DU13:EG14"/>
    <mergeCell ref="EH13:ET14"/>
    <mergeCell ref="EU13:FG14"/>
    <mergeCell ref="B13:S16"/>
    <mergeCell ref="T13:AD14"/>
    <mergeCell ref="AR13:BC14"/>
    <mergeCell ref="AE13:AQ14"/>
    <mergeCell ref="AE15:AQ16"/>
    <mergeCell ref="BE36:CF36"/>
    <mergeCell ref="BD13:BO14"/>
    <mergeCell ref="BP13:CA14"/>
    <mergeCell ref="CB13:CC14"/>
    <mergeCell ref="CD13:CM14"/>
    <mergeCell ref="BP7:CA8"/>
    <mergeCell ref="CB7:DB7"/>
    <mergeCell ref="DC7:DT8"/>
    <mergeCell ref="DU7:EG8"/>
    <mergeCell ref="EH7:ET8"/>
    <mergeCell ref="EU7:FG8"/>
    <mergeCell ref="CB8:C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  <mergeCell ref="AR7:BC8"/>
    <mergeCell ref="BD7:BO8"/>
    <mergeCell ref="CD25:CM26"/>
    <mergeCell ref="CN25:CO26"/>
    <mergeCell ref="CP25:DB26"/>
    <mergeCell ref="A17:AQ17"/>
    <mergeCell ref="AR17:FG17"/>
    <mergeCell ref="A22:FG22"/>
    <mergeCell ref="A18:S21"/>
    <mergeCell ref="AE18:AQ19"/>
    <mergeCell ref="AE20:AQ21"/>
    <mergeCell ref="T18:AD19"/>
    <mergeCell ref="T25:AD26"/>
    <mergeCell ref="AE25:AQ26"/>
    <mergeCell ref="AR25:BC26"/>
    <mergeCell ref="BD25:BO26"/>
    <mergeCell ref="BP25:CA26"/>
    <mergeCell ref="CB25:CC26"/>
    <mergeCell ref="EH25:ET26"/>
    <mergeCell ref="EU25:FG26"/>
    <mergeCell ref="B23:S26"/>
    <mergeCell ref="T23:AD24"/>
    <mergeCell ref="AE23:AQ24"/>
    <mergeCell ref="AR23:BC24"/>
    <mergeCell ref="BD23:BO24"/>
    <mergeCell ref="BP23:CA24"/>
    <mergeCell ref="CB23:CC24"/>
    <mergeCell ref="EU23:FG24"/>
    <mergeCell ref="CD23:CM24"/>
    <mergeCell ref="CN23:CO24"/>
    <mergeCell ref="CP23:DB24"/>
    <mergeCell ref="DC23:DT24"/>
    <mergeCell ref="DU23:EG24"/>
    <mergeCell ref="EH23:ET24"/>
    <mergeCell ref="DC25:DT26"/>
    <mergeCell ref="DU25:EG26"/>
    <mergeCell ref="A27:AQ27"/>
    <mergeCell ref="AR27:FG27"/>
    <mergeCell ref="A28:S31"/>
    <mergeCell ref="T28:AD29"/>
    <mergeCell ref="AE28:AQ29"/>
    <mergeCell ref="AR28:BC29"/>
    <mergeCell ref="BD28:BO29"/>
    <mergeCell ref="BP28:CA29"/>
    <mergeCell ref="CB28:CC29"/>
    <mergeCell ref="CD28:CM29"/>
    <mergeCell ref="CN28:CO29"/>
    <mergeCell ref="CP28:DB29"/>
    <mergeCell ref="DC28:DT29"/>
    <mergeCell ref="DU28:EG29"/>
    <mergeCell ref="EH28:ET29"/>
    <mergeCell ref="EU28:FG29"/>
    <mergeCell ref="T30:AD31"/>
    <mergeCell ref="AE30:AQ31"/>
    <mergeCell ref="AR30:BC31"/>
    <mergeCell ref="BD30:BO31"/>
    <mergeCell ref="BP30:CA31"/>
    <mergeCell ref="CB30:CC31"/>
    <mergeCell ref="CD30:CM31"/>
    <mergeCell ref="CN30:CO31"/>
    <mergeCell ref="CP30:DB31"/>
    <mergeCell ref="DC30:DT31"/>
    <mergeCell ref="DU30:EG31"/>
    <mergeCell ref="EH30:ET31"/>
    <mergeCell ref="EU30:FG31"/>
    <mergeCell ref="A32:FG32"/>
  </mergeCells>
  <hyperlinks>
    <hyperlink ref="A22" tooltip="Кликните по гиперссылке для добавления новой строки" display="Добавить строки"/>
    <hyperlink ref="A32" tooltip="Кликните по гиперссылке для добавления новой строки" display="Добавить строки"/>
    <hyperlink ref="A42" tooltip="Кликните по гиперссылке для добавления новой строки" display="Добавить строки"/>
    <hyperlink ref="A46" tooltip="Кликните по гиперссылке для добавления новой строки" display="Добавить строки"/>
    <hyperlink ref="A81" tooltip="Кликните по гиперссылке для добавления новой строки" display="Добавить строки"/>
    <hyperlink ref="A91" tooltip="Кликните по гиперссылке для добавления новой строки" display="Добавить строки"/>
    <hyperlink ref="A95" tooltip="Кликните по гиперссылке для добавления новой строки" display="Добавить строки"/>
    <hyperlink ref="FH77" tooltip="Нажмите для удаления текущей строки" display="Удалить"/>
    <hyperlink ref="FH65" tooltip="Нажмите для удаления текущей строки" display="Удалить"/>
    <hyperlink ref="FH69" tooltip="Нажмите для удаления текущей строки" display="Удалить"/>
    <hyperlink ref="FH73" tooltip="Нажмите для удаления текущей строки" display="Удалить"/>
  </hyperlink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3"/>
  <rowBreaks count="2" manualBreakCount="2">
    <brk id="32" max="189" man="1"/>
    <brk id="81" max="18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10"/>
  <dimension ref="A1:FH148"/>
  <sheetViews>
    <sheetView showGridLines="0" zoomScaleSheetLayoutView="100" workbookViewId="0" topLeftCell="A131">
      <selection activeCell="DE147" sqref="DE147:EF147"/>
    </sheetView>
  </sheetViews>
  <sheetFormatPr defaultColWidth="0.875" defaultRowHeight="12" customHeight="1"/>
  <cols>
    <col min="1" max="163" width="0.875" style="67" customWidth="1"/>
    <col min="164" max="164" width="5.625" style="67" customWidth="1"/>
    <col min="165" max="16384" width="0.875" style="67" customWidth="1"/>
  </cols>
  <sheetData>
    <row r="1" s="61" customFormat="1" ht="14.25" customHeight="1">
      <c r="FG1" s="62" t="s">
        <v>476</v>
      </c>
    </row>
    <row r="2" s="61" customFormat="1" ht="6" customHeight="1">
      <c r="FG2" s="62"/>
    </row>
    <row r="3" spans="1:163" s="64" customFormat="1" ht="14.25">
      <c r="A3" s="491" t="s">
        <v>477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1"/>
      <c r="CX3" s="491"/>
      <c r="CY3" s="491"/>
      <c r="CZ3" s="491"/>
      <c r="DA3" s="491"/>
      <c r="DB3" s="491"/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1"/>
      <c r="DP3" s="491"/>
      <c r="DQ3" s="491"/>
      <c r="DR3" s="491"/>
      <c r="DS3" s="491"/>
      <c r="DT3" s="491"/>
      <c r="DU3" s="491"/>
      <c r="DV3" s="491"/>
      <c r="DW3" s="491"/>
      <c r="DX3" s="491"/>
      <c r="DY3" s="491"/>
      <c r="DZ3" s="491"/>
      <c r="EA3" s="491"/>
      <c r="EB3" s="491"/>
      <c r="EC3" s="491"/>
      <c r="ED3" s="491"/>
      <c r="EE3" s="491"/>
      <c r="EF3" s="491"/>
      <c r="EG3" s="491"/>
      <c r="EH3" s="491"/>
      <c r="EI3" s="491"/>
      <c r="EJ3" s="491"/>
      <c r="EK3" s="491"/>
      <c r="EL3" s="491"/>
      <c r="EM3" s="491"/>
      <c r="EN3" s="491"/>
      <c r="EO3" s="491"/>
      <c r="EP3" s="491"/>
      <c r="EQ3" s="491"/>
      <c r="ER3" s="491"/>
      <c r="ES3" s="491"/>
      <c r="ET3" s="491"/>
      <c r="EU3" s="491"/>
      <c r="EV3" s="491"/>
      <c r="EW3" s="491"/>
      <c r="EX3" s="491"/>
      <c r="EY3" s="491"/>
      <c r="EZ3" s="491"/>
      <c r="FA3" s="491"/>
      <c r="FB3" s="491"/>
      <c r="FC3" s="491"/>
      <c r="FD3" s="491"/>
      <c r="FE3" s="491"/>
      <c r="FF3" s="491"/>
      <c r="FG3" s="491"/>
    </row>
    <row r="4" spans="1:163" s="64" customFormat="1" ht="12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</row>
    <row r="5" spans="1:163" s="64" customFormat="1" ht="14.25">
      <c r="A5" s="491" t="s">
        <v>478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491"/>
      <c r="CX5" s="491"/>
      <c r="CY5" s="491"/>
      <c r="CZ5" s="491"/>
      <c r="DA5" s="491"/>
      <c r="DB5" s="491"/>
      <c r="DC5" s="491"/>
      <c r="DD5" s="491"/>
      <c r="DE5" s="491"/>
      <c r="DF5" s="491"/>
      <c r="DG5" s="491"/>
      <c r="DH5" s="491"/>
      <c r="DI5" s="491"/>
      <c r="DJ5" s="491"/>
      <c r="DK5" s="491"/>
      <c r="DL5" s="491"/>
      <c r="DM5" s="491"/>
      <c r="DN5" s="491"/>
      <c r="DO5" s="491"/>
      <c r="DP5" s="491"/>
      <c r="DQ5" s="491"/>
      <c r="DR5" s="491"/>
      <c r="DS5" s="491"/>
      <c r="DT5" s="491"/>
      <c r="DU5" s="491"/>
      <c r="DV5" s="491"/>
      <c r="DW5" s="491"/>
      <c r="DX5" s="491"/>
      <c r="DY5" s="491"/>
      <c r="DZ5" s="491"/>
      <c r="EA5" s="491"/>
      <c r="EB5" s="491"/>
      <c r="EC5" s="491"/>
      <c r="ED5" s="491"/>
      <c r="EE5" s="491"/>
      <c r="EF5" s="491"/>
      <c r="EG5" s="491"/>
      <c r="EH5" s="491"/>
      <c r="EI5" s="491"/>
      <c r="EJ5" s="491"/>
      <c r="EK5" s="491"/>
      <c r="EL5" s="491"/>
      <c r="EM5" s="491"/>
      <c r="EN5" s="491"/>
      <c r="EO5" s="491"/>
      <c r="EP5" s="491"/>
      <c r="EQ5" s="491"/>
      <c r="ER5" s="491"/>
      <c r="ES5" s="491"/>
      <c r="ET5" s="491"/>
      <c r="EU5" s="491"/>
      <c r="EV5" s="491"/>
      <c r="EW5" s="491"/>
      <c r="EX5" s="491"/>
      <c r="EY5" s="491"/>
      <c r="EZ5" s="491"/>
      <c r="FA5" s="491"/>
      <c r="FB5" s="491"/>
      <c r="FC5" s="491"/>
      <c r="FD5" s="491"/>
      <c r="FE5" s="491"/>
      <c r="FF5" s="491"/>
      <c r="FG5" s="491"/>
    </row>
    <row r="6" s="61" customFormat="1" ht="4.5" customHeight="1">
      <c r="FG6" s="62"/>
    </row>
    <row r="7" spans="1:163" s="65" customFormat="1" ht="14.25" customHeight="1">
      <c r="A7" s="666" t="s">
        <v>270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8"/>
      <c r="T7" s="666" t="s">
        <v>359</v>
      </c>
      <c r="U7" s="667"/>
      <c r="V7" s="667"/>
      <c r="W7" s="667"/>
      <c r="X7" s="667"/>
      <c r="Y7" s="667"/>
      <c r="Z7" s="667"/>
      <c r="AA7" s="667"/>
      <c r="AB7" s="668"/>
      <c r="AC7" s="542" t="s">
        <v>373</v>
      </c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4"/>
      <c r="AP7" s="542" t="s">
        <v>374</v>
      </c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4"/>
      <c r="BN7" s="782" t="s">
        <v>375</v>
      </c>
      <c r="BO7" s="783"/>
      <c r="BP7" s="783"/>
      <c r="BQ7" s="783"/>
      <c r="BR7" s="783"/>
      <c r="BS7" s="783"/>
      <c r="BT7" s="783"/>
      <c r="BU7" s="783"/>
      <c r="BV7" s="783"/>
      <c r="BW7" s="783"/>
      <c r="BX7" s="783"/>
      <c r="BY7" s="783"/>
      <c r="BZ7" s="783"/>
      <c r="CA7" s="783"/>
      <c r="CB7" s="783"/>
      <c r="CC7" s="783"/>
      <c r="CD7" s="783"/>
      <c r="CE7" s="783"/>
      <c r="CF7" s="783"/>
      <c r="CG7" s="783"/>
      <c r="CH7" s="783"/>
      <c r="CI7" s="783"/>
      <c r="CJ7" s="783"/>
      <c r="CK7" s="783"/>
      <c r="CL7" s="783"/>
      <c r="CM7" s="783"/>
      <c r="CN7" s="783"/>
      <c r="CO7" s="783"/>
      <c r="CP7" s="783"/>
      <c r="CQ7" s="783"/>
      <c r="CR7" s="783"/>
      <c r="CS7" s="783"/>
      <c r="CT7" s="783"/>
      <c r="CU7" s="783"/>
      <c r="CV7" s="783"/>
      <c r="CW7" s="783"/>
      <c r="CX7" s="783"/>
      <c r="CY7" s="783"/>
      <c r="CZ7" s="783"/>
      <c r="DA7" s="783"/>
      <c r="DB7" s="783"/>
      <c r="DC7" s="783"/>
      <c r="DD7" s="783"/>
      <c r="DE7" s="783"/>
      <c r="DF7" s="783"/>
      <c r="DG7" s="783"/>
      <c r="DH7" s="783"/>
      <c r="DI7" s="783"/>
      <c r="DJ7" s="783"/>
      <c r="DK7" s="783"/>
      <c r="DL7" s="783"/>
      <c r="DM7" s="783"/>
      <c r="DN7" s="783"/>
      <c r="DO7" s="783"/>
      <c r="DP7" s="783"/>
      <c r="DQ7" s="783"/>
      <c r="DR7" s="783"/>
      <c r="DS7" s="783"/>
      <c r="DT7" s="783"/>
      <c r="DU7" s="783"/>
      <c r="DV7" s="783"/>
      <c r="DW7" s="783"/>
      <c r="DX7" s="783"/>
      <c r="DY7" s="783"/>
      <c r="DZ7" s="783"/>
      <c r="EA7" s="783"/>
      <c r="EB7" s="783"/>
      <c r="EC7" s="783"/>
      <c r="ED7" s="783"/>
      <c r="EE7" s="783"/>
      <c r="EF7" s="783"/>
      <c r="EG7" s="783"/>
      <c r="EH7" s="783"/>
      <c r="EI7" s="784"/>
      <c r="EJ7" s="542" t="s">
        <v>376</v>
      </c>
      <c r="EK7" s="543"/>
      <c r="EL7" s="543"/>
      <c r="EM7" s="543"/>
      <c r="EN7" s="543"/>
      <c r="EO7" s="543"/>
      <c r="EP7" s="543"/>
      <c r="EQ7" s="543"/>
      <c r="ER7" s="543"/>
      <c r="ES7" s="543"/>
      <c r="ET7" s="543"/>
      <c r="EU7" s="543"/>
      <c r="EV7" s="543"/>
      <c r="EW7" s="543"/>
      <c r="EX7" s="543"/>
      <c r="EY7" s="543"/>
      <c r="EZ7" s="543"/>
      <c r="FA7" s="543"/>
      <c r="FB7" s="543"/>
      <c r="FC7" s="543"/>
      <c r="FD7" s="543"/>
      <c r="FE7" s="543"/>
      <c r="FF7" s="543"/>
      <c r="FG7" s="544"/>
    </row>
    <row r="8" spans="1:163" s="65" customFormat="1" ht="14.25" customHeight="1">
      <c r="A8" s="669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1"/>
      <c r="T8" s="669"/>
      <c r="U8" s="670"/>
      <c r="V8" s="670"/>
      <c r="W8" s="670"/>
      <c r="X8" s="670"/>
      <c r="Y8" s="670"/>
      <c r="Z8" s="670"/>
      <c r="AA8" s="670"/>
      <c r="AB8" s="671"/>
      <c r="AC8" s="554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6"/>
      <c r="AP8" s="492" t="s">
        <v>479</v>
      </c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4"/>
      <c r="BB8" s="492" t="s">
        <v>480</v>
      </c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4"/>
      <c r="BN8" s="782" t="s">
        <v>481</v>
      </c>
      <c r="BO8" s="783"/>
      <c r="BP8" s="783"/>
      <c r="BQ8" s="783"/>
      <c r="BR8" s="783"/>
      <c r="BS8" s="783"/>
      <c r="BT8" s="783"/>
      <c r="BU8" s="783"/>
      <c r="BV8" s="783"/>
      <c r="BW8" s="783"/>
      <c r="BX8" s="783"/>
      <c r="BY8" s="783"/>
      <c r="BZ8" s="783"/>
      <c r="CA8" s="783"/>
      <c r="CB8" s="783"/>
      <c r="CC8" s="783"/>
      <c r="CD8" s="783"/>
      <c r="CE8" s="783"/>
      <c r="CF8" s="783"/>
      <c r="CG8" s="783"/>
      <c r="CH8" s="783"/>
      <c r="CI8" s="783"/>
      <c r="CJ8" s="783"/>
      <c r="CK8" s="783"/>
      <c r="CL8" s="783"/>
      <c r="CM8" s="784"/>
      <c r="CN8" s="782" t="s">
        <v>378</v>
      </c>
      <c r="CO8" s="783"/>
      <c r="CP8" s="783"/>
      <c r="CQ8" s="783"/>
      <c r="CR8" s="783"/>
      <c r="CS8" s="783"/>
      <c r="CT8" s="783"/>
      <c r="CU8" s="783"/>
      <c r="CV8" s="783"/>
      <c r="CW8" s="783"/>
      <c r="CX8" s="783"/>
      <c r="CY8" s="783"/>
      <c r="CZ8" s="783"/>
      <c r="DA8" s="783"/>
      <c r="DB8" s="783"/>
      <c r="DC8" s="783"/>
      <c r="DD8" s="783"/>
      <c r="DE8" s="783"/>
      <c r="DF8" s="783"/>
      <c r="DG8" s="783"/>
      <c r="DH8" s="783"/>
      <c r="DI8" s="783"/>
      <c r="DJ8" s="783"/>
      <c r="DK8" s="783"/>
      <c r="DL8" s="783"/>
      <c r="DM8" s="783"/>
      <c r="DN8" s="783"/>
      <c r="DO8" s="783"/>
      <c r="DP8" s="783"/>
      <c r="DQ8" s="783"/>
      <c r="DR8" s="783"/>
      <c r="DS8" s="783"/>
      <c r="DT8" s="783"/>
      <c r="DU8" s="783"/>
      <c r="DV8" s="783"/>
      <c r="DW8" s="784"/>
      <c r="DX8" s="785" t="s">
        <v>482</v>
      </c>
      <c r="DY8" s="786"/>
      <c r="DZ8" s="786"/>
      <c r="EA8" s="786"/>
      <c r="EB8" s="786"/>
      <c r="EC8" s="786"/>
      <c r="ED8" s="786"/>
      <c r="EE8" s="786"/>
      <c r="EF8" s="786"/>
      <c r="EG8" s="786"/>
      <c r="EH8" s="786"/>
      <c r="EI8" s="787"/>
      <c r="EJ8" s="785" t="s">
        <v>479</v>
      </c>
      <c r="EK8" s="786"/>
      <c r="EL8" s="786"/>
      <c r="EM8" s="786"/>
      <c r="EN8" s="786"/>
      <c r="EO8" s="786"/>
      <c r="EP8" s="786"/>
      <c r="EQ8" s="786"/>
      <c r="ER8" s="786"/>
      <c r="ES8" s="786"/>
      <c r="ET8" s="786"/>
      <c r="EU8" s="787"/>
      <c r="EV8" s="785" t="s">
        <v>480</v>
      </c>
      <c r="EW8" s="786"/>
      <c r="EX8" s="786"/>
      <c r="EY8" s="786"/>
      <c r="EZ8" s="786"/>
      <c r="FA8" s="786"/>
      <c r="FB8" s="786"/>
      <c r="FC8" s="786"/>
      <c r="FD8" s="786"/>
      <c r="FE8" s="786"/>
      <c r="FF8" s="786"/>
      <c r="FG8" s="787"/>
    </row>
    <row r="9" spans="1:163" s="65" customFormat="1" ht="67.5" customHeight="1" thickBot="1">
      <c r="A9" s="672"/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1"/>
      <c r="T9" s="669"/>
      <c r="U9" s="670"/>
      <c r="V9" s="670"/>
      <c r="W9" s="670"/>
      <c r="X9" s="670"/>
      <c r="Y9" s="670"/>
      <c r="Z9" s="670"/>
      <c r="AA9" s="670"/>
      <c r="AB9" s="671"/>
      <c r="AC9" s="554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6"/>
      <c r="AP9" s="495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7"/>
      <c r="BB9" s="495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7"/>
      <c r="BN9" s="788" t="s">
        <v>561</v>
      </c>
      <c r="BO9" s="789"/>
      <c r="BP9" s="789"/>
      <c r="BQ9" s="789"/>
      <c r="BR9" s="789"/>
      <c r="BS9" s="789"/>
      <c r="BT9" s="789"/>
      <c r="BU9" s="789"/>
      <c r="BV9" s="789"/>
      <c r="BW9" s="789"/>
      <c r="BX9" s="789"/>
      <c r="BY9" s="789"/>
      <c r="BZ9" s="790"/>
      <c r="CA9" s="788" t="s">
        <v>562</v>
      </c>
      <c r="CB9" s="789"/>
      <c r="CC9" s="789"/>
      <c r="CD9" s="789"/>
      <c r="CE9" s="789"/>
      <c r="CF9" s="789"/>
      <c r="CG9" s="789"/>
      <c r="CH9" s="789"/>
      <c r="CI9" s="789"/>
      <c r="CJ9" s="789"/>
      <c r="CK9" s="789"/>
      <c r="CL9" s="789"/>
      <c r="CM9" s="789"/>
      <c r="CN9" s="495" t="s">
        <v>483</v>
      </c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7"/>
      <c r="CZ9" s="492" t="s">
        <v>563</v>
      </c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4"/>
      <c r="DL9" s="492" t="s">
        <v>484</v>
      </c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4"/>
      <c r="DX9" s="788"/>
      <c r="DY9" s="789"/>
      <c r="DZ9" s="789"/>
      <c r="EA9" s="789"/>
      <c r="EB9" s="789"/>
      <c r="EC9" s="789"/>
      <c r="ED9" s="789"/>
      <c r="EE9" s="789"/>
      <c r="EF9" s="789"/>
      <c r="EG9" s="789"/>
      <c r="EH9" s="789"/>
      <c r="EI9" s="790"/>
      <c r="EJ9" s="788"/>
      <c r="EK9" s="789"/>
      <c r="EL9" s="789"/>
      <c r="EM9" s="789"/>
      <c r="EN9" s="789"/>
      <c r="EO9" s="789"/>
      <c r="EP9" s="789"/>
      <c r="EQ9" s="789"/>
      <c r="ER9" s="789"/>
      <c r="ES9" s="789"/>
      <c r="ET9" s="789"/>
      <c r="EU9" s="790"/>
      <c r="EV9" s="788"/>
      <c r="EW9" s="789"/>
      <c r="EX9" s="789"/>
      <c r="EY9" s="789"/>
      <c r="EZ9" s="789"/>
      <c r="FA9" s="789"/>
      <c r="FB9" s="789"/>
      <c r="FC9" s="789"/>
      <c r="FD9" s="789"/>
      <c r="FE9" s="789"/>
      <c r="FF9" s="789"/>
      <c r="FG9" s="790"/>
    </row>
    <row r="10" spans="1:163" ht="13.5" customHeight="1">
      <c r="A10" s="93"/>
      <c r="B10" s="796" t="s">
        <v>487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7"/>
      <c r="T10" s="802">
        <v>5500</v>
      </c>
      <c r="U10" s="803"/>
      <c r="V10" s="803"/>
      <c r="W10" s="803"/>
      <c r="X10" s="803"/>
      <c r="Y10" s="803"/>
      <c r="Z10" s="803"/>
      <c r="AA10" s="803"/>
      <c r="AB10" s="804"/>
      <c r="AC10" s="740" t="str">
        <f>IF(god="","","За "&amp;god&amp;" г.")</f>
        <v>За 2017 г.</v>
      </c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771"/>
      <c r="AP10" s="348">
        <f>AP14+AP24</f>
        <v>58105</v>
      </c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50"/>
      <c r="BB10" s="531" t="s">
        <v>357</v>
      </c>
      <c r="BC10" s="531"/>
      <c r="BD10" s="364">
        <f>BD14+BD24</f>
        <v>-5305</v>
      </c>
      <c r="BE10" s="364"/>
      <c r="BF10" s="364"/>
      <c r="BG10" s="364"/>
      <c r="BH10" s="364"/>
      <c r="BI10" s="364"/>
      <c r="BJ10" s="364"/>
      <c r="BK10" s="364"/>
      <c r="BL10" s="527" t="s">
        <v>358</v>
      </c>
      <c r="BM10" s="527"/>
      <c r="BN10" s="529">
        <f>BN14+BN24</f>
        <v>353412</v>
      </c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>
        <f>CA14+CA24</f>
        <v>0</v>
      </c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31" t="s">
        <v>357</v>
      </c>
      <c r="CO10" s="531"/>
      <c r="CP10" s="364">
        <f>CP14+CP24</f>
        <v>350008</v>
      </c>
      <c r="CQ10" s="364"/>
      <c r="CR10" s="364"/>
      <c r="CS10" s="364"/>
      <c r="CT10" s="364"/>
      <c r="CU10" s="364"/>
      <c r="CV10" s="364"/>
      <c r="CW10" s="364"/>
      <c r="CX10" s="527" t="s">
        <v>358</v>
      </c>
      <c r="CY10" s="527"/>
      <c r="CZ10" s="743" t="s">
        <v>357</v>
      </c>
      <c r="DA10" s="531"/>
      <c r="DB10" s="364">
        <f>DB14+DB24</f>
        <v>164</v>
      </c>
      <c r="DC10" s="364"/>
      <c r="DD10" s="364"/>
      <c r="DE10" s="364"/>
      <c r="DF10" s="364"/>
      <c r="DG10" s="364"/>
      <c r="DH10" s="364"/>
      <c r="DI10" s="364"/>
      <c r="DJ10" s="527" t="s">
        <v>358</v>
      </c>
      <c r="DK10" s="791"/>
      <c r="DL10" s="529">
        <f>DL14+DL24</f>
        <v>-369</v>
      </c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805" t="s">
        <v>471</v>
      </c>
      <c r="DY10" s="805"/>
      <c r="DZ10" s="805"/>
      <c r="EA10" s="805"/>
      <c r="EB10" s="805"/>
      <c r="EC10" s="805"/>
      <c r="ED10" s="805"/>
      <c r="EE10" s="805"/>
      <c r="EF10" s="805"/>
      <c r="EG10" s="805"/>
      <c r="EH10" s="805"/>
      <c r="EI10" s="805"/>
      <c r="EJ10" s="529">
        <f>EJ14+EJ24</f>
        <v>61509</v>
      </c>
      <c r="EK10" s="529"/>
      <c r="EL10" s="529"/>
      <c r="EM10" s="529"/>
      <c r="EN10" s="529"/>
      <c r="EO10" s="529"/>
      <c r="EP10" s="529"/>
      <c r="EQ10" s="529"/>
      <c r="ER10" s="529"/>
      <c r="ES10" s="529"/>
      <c r="ET10" s="529"/>
      <c r="EU10" s="529"/>
      <c r="EV10" s="531" t="s">
        <v>357</v>
      </c>
      <c r="EW10" s="531"/>
      <c r="EX10" s="364">
        <f>EX14+EX24</f>
        <v>-5674</v>
      </c>
      <c r="EY10" s="364"/>
      <c r="EZ10" s="364"/>
      <c r="FA10" s="364"/>
      <c r="FB10" s="364"/>
      <c r="FC10" s="364"/>
      <c r="FD10" s="364"/>
      <c r="FE10" s="364"/>
      <c r="FF10" s="527" t="s">
        <v>358</v>
      </c>
      <c r="FG10" s="533"/>
    </row>
    <row r="11" spans="1:163" ht="3" customHeight="1">
      <c r="A11" s="94"/>
      <c r="B11" s="798"/>
      <c r="C11" s="798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9"/>
      <c r="T11" s="524"/>
      <c r="U11" s="525"/>
      <c r="V11" s="525"/>
      <c r="W11" s="525"/>
      <c r="X11" s="525"/>
      <c r="Y11" s="525"/>
      <c r="Z11" s="525"/>
      <c r="AA11" s="525"/>
      <c r="AB11" s="526"/>
      <c r="AC11" s="681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756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3"/>
      <c r="BB11" s="468"/>
      <c r="BC11" s="468"/>
      <c r="BD11" s="376"/>
      <c r="BE11" s="376"/>
      <c r="BF11" s="376"/>
      <c r="BG11" s="376"/>
      <c r="BH11" s="376"/>
      <c r="BI11" s="376"/>
      <c r="BJ11" s="376"/>
      <c r="BK11" s="376"/>
      <c r="BL11" s="454"/>
      <c r="BM11" s="454"/>
      <c r="BN11" s="530"/>
      <c r="BO11" s="530"/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468"/>
      <c r="CO11" s="468"/>
      <c r="CP11" s="376"/>
      <c r="CQ11" s="376"/>
      <c r="CR11" s="376"/>
      <c r="CS11" s="376"/>
      <c r="CT11" s="376"/>
      <c r="CU11" s="376"/>
      <c r="CV11" s="376"/>
      <c r="CW11" s="376"/>
      <c r="CX11" s="454"/>
      <c r="CY11" s="454"/>
      <c r="CZ11" s="664"/>
      <c r="DA11" s="468"/>
      <c r="DB11" s="376"/>
      <c r="DC11" s="376"/>
      <c r="DD11" s="376"/>
      <c r="DE11" s="376"/>
      <c r="DF11" s="376"/>
      <c r="DG11" s="376"/>
      <c r="DH11" s="376"/>
      <c r="DI11" s="376"/>
      <c r="DJ11" s="454"/>
      <c r="DK11" s="653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0"/>
      <c r="DW11" s="530"/>
      <c r="DX11" s="806"/>
      <c r="DY11" s="806"/>
      <c r="DZ11" s="806"/>
      <c r="EA11" s="806"/>
      <c r="EB11" s="806"/>
      <c r="EC11" s="806"/>
      <c r="ED11" s="806"/>
      <c r="EE11" s="806"/>
      <c r="EF11" s="806"/>
      <c r="EG11" s="806"/>
      <c r="EH11" s="806"/>
      <c r="EI11" s="806"/>
      <c r="EJ11" s="530"/>
      <c r="EK11" s="530"/>
      <c r="EL11" s="530"/>
      <c r="EM11" s="530"/>
      <c r="EN11" s="530"/>
      <c r="EO11" s="530"/>
      <c r="EP11" s="530"/>
      <c r="EQ11" s="530"/>
      <c r="ER11" s="530"/>
      <c r="ES11" s="530"/>
      <c r="ET11" s="530"/>
      <c r="EU11" s="530"/>
      <c r="EV11" s="468"/>
      <c r="EW11" s="468"/>
      <c r="EX11" s="376"/>
      <c r="EY11" s="376"/>
      <c r="EZ11" s="376"/>
      <c r="FA11" s="376"/>
      <c r="FB11" s="376"/>
      <c r="FC11" s="376"/>
      <c r="FD11" s="376"/>
      <c r="FE11" s="376"/>
      <c r="FF11" s="454"/>
      <c r="FG11" s="455"/>
    </row>
    <row r="12" spans="1:163" ht="14.25" customHeight="1">
      <c r="A12" s="94"/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9"/>
      <c r="T12" s="521">
        <v>5520</v>
      </c>
      <c r="U12" s="522"/>
      <c r="V12" s="522"/>
      <c r="W12" s="522"/>
      <c r="X12" s="522"/>
      <c r="Y12" s="522"/>
      <c r="Z12" s="522"/>
      <c r="AA12" s="522"/>
      <c r="AB12" s="523"/>
      <c r="AC12" s="675" t="str">
        <f>IF(god="","","За "&amp;god-1&amp;" г.")</f>
        <v>За 2016 г.</v>
      </c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755"/>
      <c r="AP12" s="407">
        <f>AP16+AP26</f>
        <v>56181</v>
      </c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408"/>
      <c r="BB12" s="467" t="s">
        <v>357</v>
      </c>
      <c r="BC12" s="467"/>
      <c r="BD12" s="375">
        <f>BD16+BD26</f>
        <v>-4301</v>
      </c>
      <c r="BE12" s="375"/>
      <c r="BF12" s="375"/>
      <c r="BG12" s="375"/>
      <c r="BH12" s="375"/>
      <c r="BI12" s="375"/>
      <c r="BJ12" s="375"/>
      <c r="BK12" s="375"/>
      <c r="BL12" s="452" t="s">
        <v>358</v>
      </c>
      <c r="BM12" s="452"/>
      <c r="BN12" s="535">
        <f>BN16+BN26</f>
        <v>346130</v>
      </c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>
        <f>CA16+CA26</f>
        <v>0</v>
      </c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467" t="s">
        <v>357</v>
      </c>
      <c r="CO12" s="467"/>
      <c r="CP12" s="375">
        <f>CP16+CP26</f>
        <v>343695</v>
      </c>
      <c r="CQ12" s="375"/>
      <c r="CR12" s="375"/>
      <c r="CS12" s="375"/>
      <c r="CT12" s="375"/>
      <c r="CU12" s="375"/>
      <c r="CV12" s="375"/>
      <c r="CW12" s="375"/>
      <c r="CX12" s="452" t="s">
        <v>358</v>
      </c>
      <c r="CY12" s="452"/>
      <c r="CZ12" s="747" t="s">
        <v>357</v>
      </c>
      <c r="DA12" s="467"/>
      <c r="DB12" s="375">
        <f>DB16+DB26</f>
        <v>511</v>
      </c>
      <c r="DC12" s="375"/>
      <c r="DD12" s="375"/>
      <c r="DE12" s="375"/>
      <c r="DF12" s="375"/>
      <c r="DG12" s="375"/>
      <c r="DH12" s="375"/>
      <c r="DI12" s="375"/>
      <c r="DJ12" s="452" t="s">
        <v>358</v>
      </c>
      <c r="DK12" s="754"/>
      <c r="DL12" s="535">
        <f>DL16+DL26</f>
        <v>-1004</v>
      </c>
      <c r="DM12" s="535"/>
      <c r="DN12" s="535"/>
      <c r="DO12" s="535"/>
      <c r="DP12" s="535"/>
      <c r="DQ12" s="535"/>
      <c r="DR12" s="535"/>
      <c r="DS12" s="535"/>
      <c r="DT12" s="535"/>
      <c r="DU12" s="535"/>
      <c r="DV12" s="535"/>
      <c r="DW12" s="535"/>
      <c r="DX12" s="816" t="s">
        <v>471</v>
      </c>
      <c r="DY12" s="816"/>
      <c r="DZ12" s="816"/>
      <c r="EA12" s="816"/>
      <c r="EB12" s="816"/>
      <c r="EC12" s="816"/>
      <c r="ED12" s="816"/>
      <c r="EE12" s="816"/>
      <c r="EF12" s="816"/>
      <c r="EG12" s="816"/>
      <c r="EH12" s="816"/>
      <c r="EI12" s="816"/>
      <c r="EJ12" s="535">
        <f>EJ16+EJ26</f>
        <v>58105</v>
      </c>
      <c r="EK12" s="535"/>
      <c r="EL12" s="535"/>
      <c r="EM12" s="535"/>
      <c r="EN12" s="535"/>
      <c r="EO12" s="535"/>
      <c r="EP12" s="535"/>
      <c r="EQ12" s="535"/>
      <c r="ER12" s="535"/>
      <c r="ES12" s="535"/>
      <c r="ET12" s="535"/>
      <c r="EU12" s="535"/>
      <c r="EV12" s="467" t="s">
        <v>357</v>
      </c>
      <c r="EW12" s="467"/>
      <c r="EX12" s="375">
        <f>EX16+EX26</f>
        <v>-5305</v>
      </c>
      <c r="EY12" s="375"/>
      <c r="EZ12" s="375"/>
      <c r="FA12" s="375"/>
      <c r="FB12" s="375"/>
      <c r="FC12" s="375"/>
      <c r="FD12" s="375"/>
      <c r="FE12" s="375"/>
      <c r="FF12" s="452" t="s">
        <v>358</v>
      </c>
      <c r="FG12" s="453"/>
    </row>
    <row r="13" spans="1:163" ht="3" customHeight="1" thickBot="1">
      <c r="A13" s="95"/>
      <c r="B13" s="800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1"/>
      <c r="T13" s="714"/>
      <c r="U13" s="715"/>
      <c r="V13" s="715"/>
      <c r="W13" s="715"/>
      <c r="X13" s="715"/>
      <c r="Y13" s="715"/>
      <c r="Z13" s="715"/>
      <c r="AA13" s="715"/>
      <c r="AB13" s="716"/>
      <c r="AC13" s="772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4"/>
      <c r="AP13" s="807"/>
      <c r="AQ13" s="808"/>
      <c r="AR13" s="808"/>
      <c r="AS13" s="808"/>
      <c r="AT13" s="808"/>
      <c r="AU13" s="808"/>
      <c r="AV13" s="808"/>
      <c r="AW13" s="808"/>
      <c r="AX13" s="808"/>
      <c r="AY13" s="808"/>
      <c r="AZ13" s="808"/>
      <c r="BA13" s="809"/>
      <c r="BB13" s="810"/>
      <c r="BC13" s="810"/>
      <c r="BD13" s="811"/>
      <c r="BE13" s="811"/>
      <c r="BF13" s="811"/>
      <c r="BG13" s="811"/>
      <c r="BH13" s="811"/>
      <c r="BI13" s="811"/>
      <c r="BJ13" s="811"/>
      <c r="BK13" s="811"/>
      <c r="BL13" s="812"/>
      <c r="BM13" s="812"/>
      <c r="BN13" s="813"/>
      <c r="BO13" s="813"/>
      <c r="BP13" s="813"/>
      <c r="BQ13" s="813"/>
      <c r="BR13" s="813"/>
      <c r="BS13" s="813"/>
      <c r="BT13" s="813"/>
      <c r="BU13" s="813"/>
      <c r="BV13" s="813"/>
      <c r="BW13" s="813"/>
      <c r="BX13" s="813"/>
      <c r="BY13" s="813"/>
      <c r="BZ13" s="813"/>
      <c r="CA13" s="813"/>
      <c r="CB13" s="813"/>
      <c r="CC13" s="813"/>
      <c r="CD13" s="813"/>
      <c r="CE13" s="813"/>
      <c r="CF13" s="813"/>
      <c r="CG13" s="813"/>
      <c r="CH13" s="813"/>
      <c r="CI13" s="813"/>
      <c r="CJ13" s="813"/>
      <c r="CK13" s="813"/>
      <c r="CL13" s="813"/>
      <c r="CM13" s="813"/>
      <c r="CN13" s="810"/>
      <c r="CO13" s="810"/>
      <c r="CP13" s="811"/>
      <c r="CQ13" s="811"/>
      <c r="CR13" s="811"/>
      <c r="CS13" s="811"/>
      <c r="CT13" s="811"/>
      <c r="CU13" s="811"/>
      <c r="CV13" s="811"/>
      <c r="CW13" s="811"/>
      <c r="CX13" s="812"/>
      <c r="CY13" s="812"/>
      <c r="CZ13" s="814"/>
      <c r="DA13" s="810"/>
      <c r="DB13" s="811"/>
      <c r="DC13" s="811"/>
      <c r="DD13" s="811"/>
      <c r="DE13" s="811"/>
      <c r="DF13" s="811"/>
      <c r="DG13" s="811"/>
      <c r="DH13" s="811"/>
      <c r="DI13" s="811"/>
      <c r="DJ13" s="812"/>
      <c r="DK13" s="815"/>
      <c r="DL13" s="813"/>
      <c r="DM13" s="813"/>
      <c r="DN13" s="813"/>
      <c r="DO13" s="813"/>
      <c r="DP13" s="813"/>
      <c r="DQ13" s="813"/>
      <c r="DR13" s="813"/>
      <c r="DS13" s="813"/>
      <c r="DT13" s="813"/>
      <c r="DU13" s="813"/>
      <c r="DV13" s="813"/>
      <c r="DW13" s="813"/>
      <c r="DX13" s="817"/>
      <c r="DY13" s="817"/>
      <c r="DZ13" s="817"/>
      <c r="EA13" s="817"/>
      <c r="EB13" s="817"/>
      <c r="EC13" s="817"/>
      <c r="ED13" s="817"/>
      <c r="EE13" s="817"/>
      <c r="EF13" s="817"/>
      <c r="EG13" s="817"/>
      <c r="EH13" s="817"/>
      <c r="EI13" s="817"/>
      <c r="EJ13" s="813"/>
      <c r="EK13" s="813"/>
      <c r="EL13" s="813"/>
      <c r="EM13" s="813"/>
      <c r="EN13" s="813"/>
      <c r="EO13" s="813"/>
      <c r="EP13" s="813"/>
      <c r="EQ13" s="813"/>
      <c r="ER13" s="813"/>
      <c r="ES13" s="813"/>
      <c r="ET13" s="813"/>
      <c r="EU13" s="813"/>
      <c r="EV13" s="810"/>
      <c r="EW13" s="810"/>
      <c r="EX13" s="811"/>
      <c r="EY13" s="811"/>
      <c r="EZ13" s="811"/>
      <c r="FA13" s="811"/>
      <c r="FB13" s="811"/>
      <c r="FC13" s="811"/>
      <c r="FD13" s="811"/>
      <c r="FE13" s="811"/>
      <c r="FF13" s="812"/>
      <c r="FG13" s="818"/>
    </row>
    <row r="14" spans="1:163" ht="20.25" customHeight="1">
      <c r="A14" s="66"/>
      <c r="B14" s="732" t="s">
        <v>485</v>
      </c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3"/>
      <c r="T14" s="775">
        <v>5501</v>
      </c>
      <c r="U14" s="776"/>
      <c r="V14" s="776"/>
      <c r="W14" s="776"/>
      <c r="X14" s="776"/>
      <c r="Y14" s="776"/>
      <c r="Z14" s="776"/>
      <c r="AA14" s="776"/>
      <c r="AB14" s="777"/>
      <c r="AC14" s="678" t="str">
        <f>IF(god="","","За "&amp;god&amp;" г.")</f>
        <v>За 2017 г.</v>
      </c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778"/>
      <c r="AP14" s="779">
        <f>SUMIF($AC$17:$AC23,$AC14,AP$17:AP23)</f>
        <v>0</v>
      </c>
      <c r="AQ14" s="780"/>
      <c r="AR14" s="780"/>
      <c r="AS14" s="780"/>
      <c r="AT14" s="780"/>
      <c r="AU14" s="780"/>
      <c r="AV14" s="780"/>
      <c r="AW14" s="780"/>
      <c r="AX14" s="780"/>
      <c r="AY14" s="780"/>
      <c r="AZ14" s="780"/>
      <c r="BA14" s="781"/>
      <c r="BB14" s="532" t="s">
        <v>357</v>
      </c>
      <c r="BC14" s="532"/>
      <c r="BD14" s="365">
        <f>SUMIF($AC$17:$AC23,$AC14,BD$17:BD23)</f>
        <v>0</v>
      </c>
      <c r="BE14" s="365"/>
      <c r="BF14" s="365"/>
      <c r="BG14" s="365"/>
      <c r="BH14" s="365"/>
      <c r="BI14" s="365"/>
      <c r="BJ14" s="365"/>
      <c r="BK14" s="365"/>
      <c r="BL14" s="528" t="s">
        <v>358</v>
      </c>
      <c r="BM14" s="528"/>
      <c r="BN14" s="769">
        <f>SUMIF($AC$17:$AC23,$AC14,BN$17:BN23)</f>
        <v>0</v>
      </c>
      <c r="BO14" s="769"/>
      <c r="BP14" s="769"/>
      <c r="BQ14" s="769"/>
      <c r="BR14" s="769"/>
      <c r="BS14" s="769"/>
      <c r="BT14" s="769"/>
      <c r="BU14" s="769"/>
      <c r="BV14" s="769"/>
      <c r="BW14" s="769"/>
      <c r="BX14" s="769"/>
      <c r="BY14" s="769"/>
      <c r="BZ14" s="769"/>
      <c r="CA14" s="769">
        <f>SUMIF($AC$17:$AC23,$AC14,CA$17:CA23)</f>
        <v>0</v>
      </c>
      <c r="CB14" s="769"/>
      <c r="CC14" s="769"/>
      <c r="CD14" s="769"/>
      <c r="CE14" s="769"/>
      <c r="CF14" s="769"/>
      <c r="CG14" s="769"/>
      <c r="CH14" s="769"/>
      <c r="CI14" s="769"/>
      <c r="CJ14" s="769"/>
      <c r="CK14" s="769"/>
      <c r="CL14" s="769"/>
      <c r="CM14" s="769"/>
      <c r="CN14" s="532" t="s">
        <v>357</v>
      </c>
      <c r="CO14" s="532"/>
      <c r="CP14" s="365">
        <f>SUMIF($AC$17:$AC23,$AC14,CP$17:CP23)</f>
        <v>0</v>
      </c>
      <c r="CQ14" s="365"/>
      <c r="CR14" s="365"/>
      <c r="CS14" s="365"/>
      <c r="CT14" s="365"/>
      <c r="CU14" s="365"/>
      <c r="CV14" s="365"/>
      <c r="CW14" s="365"/>
      <c r="CX14" s="528" t="s">
        <v>358</v>
      </c>
      <c r="CY14" s="528"/>
      <c r="CZ14" s="744" t="s">
        <v>357</v>
      </c>
      <c r="DA14" s="532"/>
      <c r="DB14" s="365">
        <f>SUMIF($AC$17:$AC23,$AC14,DB$17:DB23)</f>
        <v>0</v>
      </c>
      <c r="DC14" s="365"/>
      <c r="DD14" s="365"/>
      <c r="DE14" s="365"/>
      <c r="DF14" s="365"/>
      <c r="DG14" s="365"/>
      <c r="DH14" s="365"/>
      <c r="DI14" s="365"/>
      <c r="DJ14" s="528" t="s">
        <v>358</v>
      </c>
      <c r="DK14" s="770"/>
      <c r="DL14" s="769">
        <f>SUMIF($AC$17:$AC23,$AC14,DL$17:DL23)</f>
        <v>0</v>
      </c>
      <c r="DM14" s="769"/>
      <c r="DN14" s="769"/>
      <c r="DO14" s="769"/>
      <c r="DP14" s="769"/>
      <c r="DQ14" s="769"/>
      <c r="DR14" s="769"/>
      <c r="DS14" s="769"/>
      <c r="DT14" s="769"/>
      <c r="DU14" s="769"/>
      <c r="DV14" s="769"/>
      <c r="DW14" s="769"/>
      <c r="DX14" s="744" t="s">
        <v>357</v>
      </c>
      <c r="DY14" s="532"/>
      <c r="DZ14" s="365">
        <f>SUMIF($AC$17:$AC23,$AC14,DZ$17:DZ23)</f>
        <v>0</v>
      </c>
      <c r="EA14" s="365"/>
      <c r="EB14" s="365"/>
      <c r="EC14" s="365"/>
      <c r="ED14" s="365"/>
      <c r="EE14" s="365"/>
      <c r="EF14" s="365"/>
      <c r="EG14" s="365"/>
      <c r="EH14" s="528" t="s">
        <v>358</v>
      </c>
      <c r="EI14" s="770"/>
      <c r="EJ14" s="769">
        <f>SUMIF($AC$17:$AC23,$AC14,EJ$17:EJ23)</f>
        <v>0</v>
      </c>
      <c r="EK14" s="769"/>
      <c r="EL14" s="769"/>
      <c r="EM14" s="769"/>
      <c r="EN14" s="769"/>
      <c r="EO14" s="769"/>
      <c r="EP14" s="769"/>
      <c r="EQ14" s="769"/>
      <c r="ER14" s="769"/>
      <c r="ES14" s="769"/>
      <c r="ET14" s="769"/>
      <c r="EU14" s="769"/>
      <c r="EV14" s="532" t="s">
        <v>357</v>
      </c>
      <c r="EW14" s="532"/>
      <c r="EX14" s="365">
        <f>SUMIF($AC$17:$AC23,$AC14,EX$17:EX23)</f>
        <v>0</v>
      </c>
      <c r="EY14" s="365"/>
      <c r="EZ14" s="365"/>
      <c r="FA14" s="365"/>
      <c r="FB14" s="365"/>
      <c r="FC14" s="365"/>
      <c r="FD14" s="365"/>
      <c r="FE14" s="365"/>
      <c r="FF14" s="528" t="s">
        <v>358</v>
      </c>
      <c r="FG14" s="534"/>
    </row>
    <row r="15" spans="1:163" ht="3.75" customHeight="1">
      <c r="A15" s="68"/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3"/>
      <c r="T15" s="737"/>
      <c r="U15" s="738"/>
      <c r="V15" s="738"/>
      <c r="W15" s="738"/>
      <c r="X15" s="738"/>
      <c r="Y15" s="738"/>
      <c r="Z15" s="738"/>
      <c r="AA15" s="738"/>
      <c r="AB15" s="739"/>
      <c r="AC15" s="681"/>
      <c r="AD15" s="682"/>
      <c r="AE15" s="682"/>
      <c r="AF15" s="682"/>
      <c r="AG15" s="682"/>
      <c r="AH15" s="682"/>
      <c r="AI15" s="682"/>
      <c r="AJ15" s="682"/>
      <c r="AK15" s="682"/>
      <c r="AL15" s="682"/>
      <c r="AM15" s="682"/>
      <c r="AN15" s="682"/>
      <c r="AO15" s="756"/>
      <c r="AP15" s="351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3"/>
      <c r="BB15" s="532"/>
      <c r="BC15" s="532"/>
      <c r="BD15" s="365"/>
      <c r="BE15" s="365"/>
      <c r="BF15" s="365"/>
      <c r="BG15" s="365"/>
      <c r="BH15" s="365"/>
      <c r="BI15" s="365"/>
      <c r="BJ15" s="365"/>
      <c r="BK15" s="365"/>
      <c r="BL15" s="528"/>
      <c r="BM15" s="528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2"/>
      <c r="CO15" s="532"/>
      <c r="CP15" s="365"/>
      <c r="CQ15" s="365"/>
      <c r="CR15" s="365"/>
      <c r="CS15" s="365"/>
      <c r="CT15" s="365"/>
      <c r="CU15" s="365"/>
      <c r="CV15" s="365"/>
      <c r="CW15" s="365"/>
      <c r="CX15" s="528"/>
      <c r="CY15" s="528"/>
      <c r="CZ15" s="744"/>
      <c r="DA15" s="532"/>
      <c r="DB15" s="365"/>
      <c r="DC15" s="365"/>
      <c r="DD15" s="365"/>
      <c r="DE15" s="365"/>
      <c r="DF15" s="365"/>
      <c r="DG15" s="365"/>
      <c r="DH15" s="365"/>
      <c r="DI15" s="365"/>
      <c r="DJ15" s="528"/>
      <c r="DK15" s="77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744"/>
      <c r="DY15" s="532"/>
      <c r="DZ15" s="365"/>
      <c r="EA15" s="365"/>
      <c r="EB15" s="365"/>
      <c r="EC15" s="365"/>
      <c r="ED15" s="365"/>
      <c r="EE15" s="365"/>
      <c r="EF15" s="365"/>
      <c r="EG15" s="365"/>
      <c r="EH15" s="528"/>
      <c r="EI15" s="77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2"/>
      <c r="EW15" s="532"/>
      <c r="EX15" s="365"/>
      <c r="EY15" s="365"/>
      <c r="EZ15" s="365"/>
      <c r="FA15" s="365"/>
      <c r="FB15" s="365"/>
      <c r="FC15" s="365"/>
      <c r="FD15" s="365"/>
      <c r="FE15" s="365"/>
      <c r="FF15" s="528"/>
      <c r="FG15" s="534"/>
    </row>
    <row r="16" spans="1:163" ht="20.25" customHeight="1">
      <c r="A16" s="68"/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3"/>
      <c r="T16" s="734">
        <v>5521</v>
      </c>
      <c r="U16" s="735"/>
      <c r="V16" s="735"/>
      <c r="W16" s="735"/>
      <c r="X16" s="735"/>
      <c r="Y16" s="735"/>
      <c r="Z16" s="735"/>
      <c r="AA16" s="735"/>
      <c r="AB16" s="736"/>
      <c r="AC16" s="675" t="str">
        <f>IF(god="","","За "&amp;god-1&amp;" г.")</f>
        <v>За 2016 г.</v>
      </c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755"/>
      <c r="AP16" s="407">
        <f>SUMIF($AC$17:$AC23,$AC16,AP$17:AP23)</f>
        <v>0</v>
      </c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408"/>
      <c r="BB16" s="467" t="s">
        <v>357</v>
      </c>
      <c r="BC16" s="467"/>
      <c r="BD16" s="375">
        <f>SUMIF($AC$17:$AC23,$AC16,BD$17:BD23)</f>
        <v>0</v>
      </c>
      <c r="BE16" s="375"/>
      <c r="BF16" s="375"/>
      <c r="BG16" s="375"/>
      <c r="BH16" s="375"/>
      <c r="BI16" s="375"/>
      <c r="BJ16" s="375"/>
      <c r="BK16" s="375"/>
      <c r="BL16" s="452" t="s">
        <v>358</v>
      </c>
      <c r="BM16" s="452"/>
      <c r="BN16" s="535">
        <f>SUMIF($AC$17:$AC23,$AC16,BN$17:BN23)</f>
        <v>0</v>
      </c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5"/>
      <c r="CA16" s="535">
        <f>SUMIF($AC$17:$AC23,$AC16,CA$17:CA23)</f>
        <v>0</v>
      </c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5"/>
      <c r="CN16" s="467" t="s">
        <v>357</v>
      </c>
      <c r="CO16" s="467"/>
      <c r="CP16" s="375">
        <f>SUMIF($AC$17:$AC23,$AC16,CP$17:CP23)</f>
        <v>0</v>
      </c>
      <c r="CQ16" s="375"/>
      <c r="CR16" s="375"/>
      <c r="CS16" s="375"/>
      <c r="CT16" s="375"/>
      <c r="CU16" s="375"/>
      <c r="CV16" s="375"/>
      <c r="CW16" s="375"/>
      <c r="CX16" s="452" t="s">
        <v>358</v>
      </c>
      <c r="CY16" s="452"/>
      <c r="CZ16" s="747" t="s">
        <v>357</v>
      </c>
      <c r="DA16" s="467"/>
      <c r="DB16" s="375">
        <f>SUMIF($AC$17:$AC23,$AC16,DB$17:DB23)</f>
        <v>0</v>
      </c>
      <c r="DC16" s="375"/>
      <c r="DD16" s="375"/>
      <c r="DE16" s="375"/>
      <c r="DF16" s="375"/>
      <c r="DG16" s="375"/>
      <c r="DH16" s="375"/>
      <c r="DI16" s="375"/>
      <c r="DJ16" s="452" t="s">
        <v>358</v>
      </c>
      <c r="DK16" s="754"/>
      <c r="DL16" s="535">
        <f>SUMIF($AC$17:$AC23,$AC16,DL$17:DL23)</f>
        <v>0</v>
      </c>
      <c r="DM16" s="535"/>
      <c r="DN16" s="535"/>
      <c r="DO16" s="535"/>
      <c r="DP16" s="535"/>
      <c r="DQ16" s="535"/>
      <c r="DR16" s="535"/>
      <c r="DS16" s="535"/>
      <c r="DT16" s="535"/>
      <c r="DU16" s="535"/>
      <c r="DV16" s="535"/>
      <c r="DW16" s="535"/>
      <c r="DX16" s="747" t="s">
        <v>357</v>
      </c>
      <c r="DY16" s="467"/>
      <c r="DZ16" s="375">
        <f>SUMIF($AC$17:$AC23,$AC16,DZ$17:DZ23)</f>
        <v>0</v>
      </c>
      <c r="EA16" s="375"/>
      <c r="EB16" s="375"/>
      <c r="EC16" s="375"/>
      <c r="ED16" s="375"/>
      <c r="EE16" s="375"/>
      <c r="EF16" s="375"/>
      <c r="EG16" s="375"/>
      <c r="EH16" s="452" t="s">
        <v>358</v>
      </c>
      <c r="EI16" s="754"/>
      <c r="EJ16" s="535">
        <f>SUMIF($AC$17:$AC23,$AC16,EJ$17:EJ23)</f>
        <v>0</v>
      </c>
      <c r="EK16" s="535"/>
      <c r="EL16" s="535"/>
      <c r="EM16" s="535"/>
      <c r="EN16" s="535"/>
      <c r="EO16" s="535"/>
      <c r="EP16" s="535"/>
      <c r="EQ16" s="535"/>
      <c r="ER16" s="535"/>
      <c r="ES16" s="535"/>
      <c r="ET16" s="535"/>
      <c r="EU16" s="535"/>
      <c r="EV16" s="467" t="s">
        <v>357</v>
      </c>
      <c r="EW16" s="467"/>
      <c r="EX16" s="375">
        <f>SUMIF($AC$17:$AC23,$AC16,EX$17:EX23)</f>
        <v>0</v>
      </c>
      <c r="EY16" s="375"/>
      <c r="EZ16" s="375"/>
      <c r="FA16" s="375"/>
      <c r="FB16" s="375"/>
      <c r="FC16" s="375"/>
      <c r="FD16" s="375"/>
      <c r="FE16" s="375"/>
      <c r="FF16" s="452" t="s">
        <v>358</v>
      </c>
      <c r="FG16" s="453"/>
    </row>
    <row r="17" spans="1:163" ht="3.75" customHeight="1">
      <c r="A17" s="69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6"/>
      <c r="T17" s="737"/>
      <c r="U17" s="738"/>
      <c r="V17" s="738"/>
      <c r="W17" s="738"/>
      <c r="X17" s="738"/>
      <c r="Y17" s="738"/>
      <c r="Z17" s="738"/>
      <c r="AA17" s="738"/>
      <c r="AB17" s="739"/>
      <c r="AC17" s="681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682"/>
      <c r="AO17" s="756"/>
      <c r="AP17" s="351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468"/>
      <c r="BC17" s="468"/>
      <c r="BD17" s="376"/>
      <c r="BE17" s="376"/>
      <c r="BF17" s="376"/>
      <c r="BG17" s="376"/>
      <c r="BH17" s="376"/>
      <c r="BI17" s="376"/>
      <c r="BJ17" s="376"/>
      <c r="BK17" s="376"/>
      <c r="BL17" s="454"/>
      <c r="BM17" s="454"/>
      <c r="BN17" s="530"/>
      <c r="BO17" s="530"/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468"/>
      <c r="CO17" s="468"/>
      <c r="CP17" s="376"/>
      <c r="CQ17" s="376"/>
      <c r="CR17" s="376"/>
      <c r="CS17" s="376"/>
      <c r="CT17" s="376"/>
      <c r="CU17" s="376"/>
      <c r="CV17" s="376"/>
      <c r="CW17" s="376"/>
      <c r="CX17" s="454"/>
      <c r="CY17" s="454"/>
      <c r="CZ17" s="664"/>
      <c r="DA17" s="468"/>
      <c r="DB17" s="376"/>
      <c r="DC17" s="376"/>
      <c r="DD17" s="376"/>
      <c r="DE17" s="376"/>
      <c r="DF17" s="376"/>
      <c r="DG17" s="376"/>
      <c r="DH17" s="376"/>
      <c r="DI17" s="376"/>
      <c r="DJ17" s="454"/>
      <c r="DK17" s="653"/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664"/>
      <c r="DY17" s="468"/>
      <c r="DZ17" s="376"/>
      <c r="EA17" s="376"/>
      <c r="EB17" s="376"/>
      <c r="EC17" s="376"/>
      <c r="ED17" s="376"/>
      <c r="EE17" s="376"/>
      <c r="EF17" s="376"/>
      <c r="EG17" s="376"/>
      <c r="EH17" s="454"/>
      <c r="EI17" s="653"/>
      <c r="EJ17" s="530"/>
      <c r="EK17" s="530"/>
      <c r="EL17" s="530"/>
      <c r="EM17" s="530"/>
      <c r="EN17" s="530"/>
      <c r="EO17" s="530"/>
      <c r="EP17" s="530"/>
      <c r="EQ17" s="530"/>
      <c r="ER17" s="530"/>
      <c r="ES17" s="530"/>
      <c r="ET17" s="530"/>
      <c r="EU17" s="530"/>
      <c r="EV17" s="468"/>
      <c r="EW17" s="468"/>
      <c r="EX17" s="376"/>
      <c r="EY17" s="376"/>
      <c r="EZ17" s="376"/>
      <c r="FA17" s="376"/>
      <c r="FB17" s="376"/>
      <c r="FC17" s="376"/>
      <c r="FD17" s="376"/>
      <c r="FE17" s="376"/>
      <c r="FF17" s="454"/>
      <c r="FG17" s="455"/>
    </row>
    <row r="18" spans="1:163" ht="13.5" customHeight="1">
      <c r="A18" s="703" t="s">
        <v>564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5"/>
      <c r="AP18" s="538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9"/>
      <c r="BC18" s="539"/>
      <c r="BD18" s="539"/>
      <c r="BE18" s="539"/>
      <c r="BF18" s="539"/>
      <c r="BG18" s="539"/>
      <c r="BH18" s="539"/>
      <c r="BI18" s="539"/>
      <c r="BJ18" s="539"/>
      <c r="BK18" s="539"/>
      <c r="BL18" s="539"/>
      <c r="BM18" s="539"/>
      <c r="BN18" s="539"/>
      <c r="BO18" s="539"/>
      <c r="BP18" s="539"/>
      <c r="BQ18" s="539"/>
      <c r="BR18" s="539"/>
      <c r="BS18" s="539"/>
      <c r="BT18" s="539"/>
      <c r="BU18" s="539"/>
      <c r="BV18" s="539"/>
      <c r="BW18" s="539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39"/>
      <c r="CK18" s="539"/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39"/>
      <c r="DA18" s="539"/>
      <c r="DB18" s="539"/>
      <c r="DC18" s="539"/>
      <c r="DD18" s="539"/>
      <c r="DE18" s="539"/>
      <c r="DF18" s="539"/>
      <c r="DG18" s="539"/>
      <c r="DH18" s="539"/>
      <c r="DI18" s="539"/>
      <c r="DJ18" s="539"/>
      <c r="DK18" s="539"/>
      <c r="DL18" s="539"/>
      <c r="DM18" s="539"/>
      <c r="DN18" s="539"/>
      <c r="DO18" s="539"/>
      <c r="DP18" s="539"/>
      <c r="DQ18" s="539"/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39"/>
      <c r="EF18" s="539"/>
      <c r="EG18" s="539"/>
      <c r="EH18" s="539"/>
      <c r="EI18" s="539"/>
      <c r="EJ18" s="539"/>
      <c r="EK18" s="539"/>
      <c r="EL18" s="539"/>
      <c r="EM18" s="539"/>
      <c r="EN18" s="539"/>
      <c r="EO18" s="539"/>
      <c r="EP18" s="539"/>
      <c r="EQ18" s="539"/>
      <c r="ER18" s="539"/>
      <c r="ES18" s="539"/>
      <c r="ET18" s="539"/>
      <c r="EU18" s="539"/>
      <c r="EV18" s="539"/>
      <c r="EW18" s="539"/>
      <c r="EX18" s="539"/>
      <c r="EY18" s="539"/>
      <c r="EZ18" s="539"/>
      <c r="FA18" s="539"/>
      <c r="FB18" s="539"/>
      <c r="FC18" s="539"/>
      <c r="FD18" s="539"/>
      <c r="FE18" s="539"/>
      <c r="FF18" s="539"/>
      <c r="FG18" s="540"/>
    </row>
    <row r="19" spans="1:163" ht="12.75" customHeight="1">
      <c r="A19" s="646">
        <v>0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8"/>
      <c r="T19" s="141" t="s">
        <v>585</v>
      </c>
      <c r="U19" s="142"/>
      <c r="V19" s="142"/>
      <c r="W19" s="142"/>
      <c r="X19" s="142"/>
      <c r="Y19" s="142"/>
      <c r="Z19" s="142"/>
      <c r="AA19" s="142"/>
      <c r="AB19" s="340"/>
      <c r="AC19" s="675" t="str">
        <f>IF(god="","","За "&amp;god&amp;" г.")</f>
        <v>За 2017 г.</v>
      </c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755"/>
      <c r="AP19" s="752">
        <v>0</v>
      </c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749"/>
      <c r="BB19" s="467" t="s">
        <v>357</v>
      </c>
      <c r="BC19" s="467"/>
      <c r="BD19" s="381">
        <v>0</v>
      </c>
      <c r="BE19" s="381"/>
      <c r="BF19" s="381"/>
      <c r="BG19" s="381"/>
      <c r="BH19" s="381"/>
      <c r="BI19" s="381"/>
      <c r="BJ19" s="381"/>
      <c r="BK19" s="381"/>
      <c r="BL19" s="452" t="s">
        <v>358</v>
      </c>
      <c r="BM19" s="452"/>
      <c r="BN19" s="759">
        <v>0</v>
      </c>
      <c r="BO19" s="759"/>
      <c r="BP19" s="759"/>
      <c r="BQ19" s="759"/>
      <c r="BR19" s="759"/>
      <c r="BS19" s="759"/>
      <c r="BT19" s="759"/>
      <c r="BU19" s="759"/>
      <c r="BV19" s="759"/>
      <c r="BW19" s="759"/>
      <c r="BX19" s="759"/>
      <c r="BY19" s="759"/>
      <c r="BZ19" s="759"/>
      <c r="CA19" s="759">
        <v>0</v>
      </c>
      <c r="CB19" s="759"/>
      <c r="CC19" s="759"/>
      <c r="CD19" s="759"/>
      <c r="CE19" s="759"/>
      <c r="CF19" s="759"/>
      <c r="CG19" s="759"/>
      <c r="CH19" s="759"/>
      <c r="CI19" s="759"/>
      <c r="CJ19" s="759"/>
      <c r="CK19" s="759"/>
      <c r="CL19" s="759"/>
      <c r="CM19" s="759"/>
      <c r="CN19" s="467" t="s">
        <v>357</v>
      </c>
      <c r="CO19" s="467"/>
      <c r="CP19" s="381">
        <v>0</v>
      </c>
      <c r="CQ19" s="381"/>
      <c r="CR19" s="381"/>
      <c r="CS19" s="381"/>
      <c r="CT19" s="381"/>
      <c r="CU19" s="381"/>
      <c r="CV19" s="381"/>
      <c r="CW19" s="381"/>
      <c r="CX19" s="452" t="s">
        <v>358</v>
      </c>
      <c r="CY19" s="452"/>
      <c r="CZ19" s="747" t="s">
        <v>357</v>
      </c>
      <c r="DA19" s="467"/>
      <c r="DB19" s="381">
        <v>0</v>
      </c>
      <c r="DC19" s="381"/>
      <c r="DD19" s="381"/>
      <c r="DE19" s="381"/>
      <c r="DF19" s="381"/>
      <c r="DG19" s="381"/>
      <c r="DH19" s="381"/>
      <c r="DI19" s="381"/>
      <c r="DJ19" s="452" t="s">
        <v>358</v>
      </c>
      <c r="DK19" s="754"/>
      <c r="DL19" s="759">
        <v>0</v>
      </c>
      <c r="DM19" s="759"/>
      <c r="DN19" s="759"/>
      <c r="DO19" s="759"/>
      <c r="DP19" s="759"/>
      <c r="DQ19" s="759"/>
      <c r="DR19" s="759"/>
      <c r="DS19" s="759"/>
      <c r="DT19" s="759"/>
      <c r="DU19" s="759"/>
      <c r="DV19" s="759"/>
      <c r="DW19" s="759"/>
      <c r="DX19" s="747" t="s">
        <v>357</v>
      </c>
      <c r="DY19" s="467"/>
      <c r="DZ19" s="381">
        <v>0</v>
      </c>
      <c r="EA19" s="381"/>
      <c r="EB19" s="381"/>
      <c r="EC19" s="381"/>
      <c r="ED19" s="381"/>
      <c r="EE19" s="381"/>
      <c r="EF19" s="381"/>
      <c r="EG19" s="381"/>
      <c r="EH19" s="452" t="s">
        <v>358</v>
      </c>
      <c r="EI19" s="754"/>
      <c r="EJ19" s="759">
        <v>0</v>
      </c>
      <c r="EK19" s="759"/>
      <c r="EL19" s="759"/>
      <c r="EM19" s="759"/>
      <c r="EN19" s="759"/>
      <c r="EO19" s="759"/>
      <c r="EP19" s="759"/>
      <c r="EQ19" s="759"/>
      <c r="ER19" s="759"/>
      <c r="ES19" s="759"/>
      <c r="ET19" s="759"/>
      <c r="EU19" s="759"/>
      <c r="EV19" s="467" t="s">
        <v>357</v>
      </c>
      <c r="EW19" s="467"/>
      <c r="EX19" s="381">
        <v>0</v>
      </c>
      <c r="EY19" s="381"/>
      <c r="EZ19" s="381"/>
      <c r="FA19" s="381"/>
      <c r="FB19" s="381"/>
      <c r="FC19" s="381"/>
      <c r="FD19" s="381"/>
      <c r="FE19" s="381"/>
      <c r="FF19" s="452" t="s">
        <v>358</v>
      </c>
      <c r="FG19" s="453"/>
    </row>
    <row r="20" spans="1:163" ht="3" customHeight="1">
      <c r="A20" s="649"/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1"/>
      <c r="T20" s="143"/>
      <c r="U20" s="144"/>
      <c r="V20" s="144"/>
      <c r="W20" s="144"/>
      <c r="X20" s="144"/>
      <c r="Y20" s="144"/>
      <c r="Z20" s="144"/>
      <c r="AA20" s="144"/>
      <c r="AB20" s="341"/>
      <c r="AC20" s="681"/>
      <c r="AD20" s="682"/>
      <c r="AE20" s="682"/>
      <c r="AF20" s="682"/>
      <c r="AG20" s="682"/>
      <c r="AH20" s="682"/>
      <c r="AI20" s="682"/>
      <c r="AJ20" s="682"/>
      <c r="AK20" s="682"/>
      <c r="AL20" s="682"/>
      <c r="AM20" s="682"/>
      <c r="AN20" s="682"/>
      <c r="AO20" s="756"/>
      <c r="AP20" s="753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751"/>
      <c r="BB20" s="468"/>
      <c r="BC20" s="468"/>
      <c r="BD20" s="382"/>
      <c r="BE20" s="382"/>
      <c r="BF20" s="382"/>
      <c r="BG20" s="382"/>
      <c r="BH20" s="382"/>
      <c r="BI20" s="382"/>
      <c r="BJ20" s="382"/>
      <c r="BK20" s="382"/>
      <c r="BL20" s="454"/>
      <c r="BM20" s="454"/>
      <c r="BN20" s="760"/>
      <c r="BO20" s="760"/>
      <c r="BP20" s="760"/>
      <c r="BQ20" s="760"/>
      <c r="BR20" s="760"/>
      <c r="BS20" s="760"/>
      <c r="BT20" s="760"/>
      <c r="BU20" s="760"/>
      <c r="BV20" s="760"/>
      <c r="BW20" s="760"/>
      <c r="BX20" s="760"/>
      <c r="BY20" s="760"/>
      <c r="BZ20" s="760"/>
      <c r="CA20" s="760"/>
      <c r="CB20" s="760"/>
      <c r="CC20" s="760"/>
      <c r="CD20" s="760"/>
      <c r="CE20" s="760"/>
      <c r="CF20" s="760"/>
      <c r="CG20" s="760"/>
      <c r="CH20" s="760"/>
      <c r="CI20" s="760"/>
      <c r="CJ20" s="760"/>
      <c r="CK20" s="760"/>
      <c r="CL20" s="760"/>
      <c r="CM20" s="760"/>
      <c r="CN20" s="468"/>
      <c r="CO20" s="468"/>
      <c r="CP20" s="382"/>
      <c r="CQ20" s="382"/>
      <c r="CR20" s="382"/>
      <c r="CS20" s="382"/>
      <c r="CT20" s="382"/>
      <c r="CU20" s="382"/>
      <c r="CV20" s="382"/>
      <c r="CW20" s="382"/>
      <c r="CX20" s="454"/>
      <c r="CY20" s="454"/>
      <c r="CZ20" s="664"/>
      <c r="DA20" s="468"/>
      <c r="DB20" s="382"/>
      <c r="DC20" s="382"/>
      <c r="DD20" s="382"/>
      <c r="DE20" s="382"/>
      <c r="DF20" s="382"/>
      <c r="DG20" s="382"/>
      <c r="DH20" s="382"/>
      <c r="DI20" s="382"/>
      <c r="DJ20" s="454"/>
      <c r="DK20" s="653"/>
      <c r="DL20" s="760"/>
      <c r="DM20" s="760"/>
      <c r="DN20" s="760"/>
      <c r="DO20" s="760"/>
      <c r="DP20" s="760"/>
      <c r="DQ20" s="760"/>
      <c r="DR20" s="760"/>
      <c r="DS20" s="760"/>
      <c r="DT20" s="760"/>
      <c r="DU20" s="760"/>
      <c r="DV20" s="760"/>
      <c r="DW20" s="760"/>
      <c r="DX20" s="664"/>
      <c r="DY20" s="468"/>
      <c r="DZ20" s="382"/>
      <c r="EA20" s="382"/>
      <c r="EB20" s="382"/>
      <c r="EC20" s="382"/>
      <c r="ED20" s="382"/>
      <c r="EE20" s="382"/>
      <c r="EF20" s="382"/>
      <c r="EG20" s="382"/>
      <c r="EH20" s="454"/>
      <c r="EI20" s="653"/>
      <c r="EJ20" s="760"/>
      <c r="EK20" s="760"/>
      <c r="EL20" s="760"/>
      <c r="EM20" s="760"/>
      <c r="EN20" s="760"/>
      <c r="EO20" s="760"/>
      <c r="EP20" s="760"/>
      <c r="EQ20" s="760"/>
      <c r="ER20" s="760"/>
      <c r="ES20" s="760"/>
      <c r="ET20" s="760"/>
      <c r="EU20" s="760"/>
      <c r="EV20" s="468"/>
      <c r="EW20" s="468"/>
      <c r="EX20" s="382"/>
      <c r="EY20" s="382"/>
      <c r="EZ20" s="382"/>
      <c r="FA20" s="382"/>
      <c r="FB20" s="382"/>
      <c r="FC20" s="382"/>
      <c r="FD20" s="382"/>
      <c r="FE20" s="382"/>
      <c r="FF20" s="454"/>
      <c r="FG20" s="455"/>
    </row>
    <row r="21" spans="1:163" ht="14.25" customHeight="1">
      <c r="A21" s="649"/>
      <c r="B21" s="650"/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1"/>
      <c r="T21" s="141" t="s">
        <v>585</v>
      </c>
      <c r="U21" s="142"/>
      <c r="V21" s="142"/>
      <c r="W21" s="142"/>
      <c r="X21" s="142"/>
      <c r="Y21" s="142"/>
      <c r="Z21" s="142"/>
      <c r="AA21" s="142"/>
      <c r="AB21" s="340"/>
      <c r="AC21" s="675" t="str">
        <f>IF(god="","","За "&amp;god-1&amp;" г.")</f>
        <v>За 2016 г.</v>
      </c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755"/>
      <c r="AP21" s="752">
        <v>0</v>
      </c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749"/>
      <c r="BB21" s="467" t="s">
        <v>357</v>
      </c>
      <c r="BC21" s="467"/>
      <c r="BD21" s="381">
        <v>0</v>
      </c>
      <c r="BE21" s="381"/>
      <c r="BF21" s="381"/>
      <c r="BG21" s="381"/>
      <c r="BH21" s="381"/>
      <c r="BI21" s="381"/>
      <c r="BJ21" s="381"/>
      <c r="BK21" s="381"/>
      <c r="BL21" s="452" t="s">
        <v>358</v>
      </c>
      <c r="BM21" s="452"/>
      <c r="BN21" s="759">
        <v>0</v>
      </c>
      <c r="BO21" s="759"/>
      <c r="BP21" s="759"/>
      <c r="BQ21" s="759"/>
      <c r="BR21" s="759"/>
      <c r="BS21" s="759"/>
      <c r="BT21" s="759"/>
      <c r="BU21" s="759"/>
      <c r="BV21" s="759"/>
      <c r="BW21" s="759"/>
      <c r="BX21" s="759"/>
      <c r="BY21" s="759"/>
      <c r="BZ21" s="759"/>
      <c r="CA21" s="759">
        <v>0</v>
      </c>
      <c r="CB21" s="759"/>
      <c r="CC21" s="759"/>
      <c r="CD21" s="759"/>
      <c r="CE21" s="759"/>
      <c r="CF21" s="759"/>
      <c r="CG21" s="759"/>
      <c r="CH21" s="759"/>
      <c r="CI21" s="759"/>
      <c r="CJ21" s="759"/>
      <c r="CK21" s="759"/>
      <c r="CL21" s="759"/>
      <c r="CM21" s="759"/>
      <c r="CN21" s="467" t="s">
        <v>357</v>
      </c>
      <c r="CO21" s="467"/>
      <c r="CP21" s="381">
        <v>0</v>
      </c>
      <c r="CQ21" s="381"/>
      <c r="CR21" s="381"/>
      <c r="CS21" s="381"/>
      <c r="CT21" s="381"/>
      <c r="CU21" s="381"/>
      <c r="CV21" s="381"/>
      <c r="CW21" s="381"/>
      <c r="CX21" s="452" t="s">
        <v>358</v>
      </c>
      <c r="CY21" s="452"/>
      <c r="CZ21" s="747" t="s">
        <v>357</v>
      </c>
      <c r="DA21" s="467"/>
      <c r="DB21" s="381">
        <v>0</v>
      </c>
      <c r="DC21" s="381"/>
      <c r="DD21" s="381"/>
      <c r="DE21" s="381"/>
      <c r="DF21" s="381"/>
      <c r="DG21" s="381"/>
      <c r="DH21" s="381"/>
      <c r="DI21" s="381"/>
      <c r="DJ21" s="452" t="s">
        <v>358</v>
      </c>
      <c r="DK21" s="754"/>
      <c r="DL21" s="759">
        <v>0</v>
      </c>
      <c r="DM21" s="759"/>
      <c r="DN21" s="759"/>
      <c r="DO21" s="759"/>
      <c r="DP21" s="759"/>
      <c r="DQ21" s="759"/>
      <c r="DR21" s="759"/>
      <c r="DS21" s="759"/>
      <c r="DT21" s="759"/>
      <c r="DU21" s="759"/>
      <c r="DV21" s="759"/>
      <c r="DW21" s="759"/>
      <c r="DX21" s="747" t="s">
        <v>357</v>
      </c>
      <c r="DY21" s="467"/>
      <c r="DZ21" s="381">
        <v>0</v>
      </c>
      <c r="EA21" s="381"/>
      <c r="EB21" s="381"/>
      <c r="EC21" s="381"/>
      <c r="ED21" s="381"/>
      <c r="EE21" s="381"/>
      <c r="EF21" s="381"/>
      <c r="EG21" s="381"/>
      <c r="EH21" s="452" t="s">
        <v>358</v>
      </c>
      <c r="EI21" s="754"/>
      <c r="EJ21" s="759">
        <v>0</v>
      </c>
      <c r="EK21" s="759"/>
      <c r="EL21" s="759"/>
      <c r="EM21" s="759"/>
      <c r="EN21" s="759"/>
      <c r="EO21" s="759"/>
      <c r="EP21" s="759"/>
      <c r="EQ21" s="759"/>
      <c r="ER21" s="759"/>
      <c r="ES21" s="759"/>
      <c r="ET21" s="759"/>
      <c r="EU21" s="759"/>
      <c r="EV21" s="467" t="s">
        <v>357</v>
      </c>
      <c r="EW21" s="467"/>
      <c r="EX21" s="381">
        <v>0</v>
      </c>
      <c r="EY21" s="381"/>
      <c r="EZ21" s="381"/>
      <c r="FA21" s="381"/>
      <c r="FB21" s="381"/>
      <c r="FC21" s="381"/>
      <c r="FD21" s="381"/>
      <c r="FE21" s="381"/>
      <c r="FF21" s="452" t="s">
        <v>358</v>
      </c>
      <c r="FG21" s="453"/>
    </row>
    <row r="22" spans="1:163" ht="3" customHeight="1">
      <c r="A22" s="479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1"/>
      <c r="T22" s="143"/>
      <c r="U22" s="144"/>
      <c r="V22" s="144"/>
      <c r="W22" s="144"/>
      <c r="X22" s="144"/>
      <c r="Y22" s="144"/>
      <c r="Z22" s="144"/>
      <c r="AA22" s="144"/>
      <c r="AB22" s="341"/>
      <c r="AC22" s="681"/>
      <c r="AD22" s="682"/>
      <c r="AE22" s="682"/>
      <c r="AF22" s="682"/>
      <c r="AG22" s="682"/>
      <c r="AH22" s="682"/>
      <c r="AI22" s="682"/>
      <c r="AJ22" s="682"/>
      <c r="AK22" s="682"/>
      <c r="AL22" s="682"/>
      <c r="AM22" s="682"/>
      <c r="AN22" s="682"/>
      <c r="AO22" s="756"/>
      <c r="AP22" s="753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751"/>
      <c r="BB22" s="468"/>
      <c r="BC22" s="468"/>
      <c r="BD22" s="382"/>
      <c r="BE22" s="382"/>
      <c r="BF22" s="382"/>
      <c r="BG22" s="382"/>
      <c r="BH22" s="382"/>
      <c r="BI22" s="382"/>
      <c r="BJ22" s="382"/>
      <c r="BK22" s="382"/>
      <c r="BL22" s="454"/>
      <c r="BM22" s="454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60"/>
      <c r="CH22" s="760"/>
      <c r="CI22" s="760"/>
      <c r="CJ22" s="760"/>
      <c r="CK22" s="760"/>
      <c r="CL22" s="760"/>
      <c r="CM22" s="760"/>
      <c r="CN22" s="468"/>
      <c r="CO22" s="468"/>
      <c r="CP22" s="382"/>
      <c r="CQ22" s="382"/>
      <c r="CR22" s="382"/>
      <c r="CS22" s="382"/>
      <c r="CT22" s="382"/>
      <c r="CU22" s="382"/>
      <c r="CV22" s="382"/>
      <c r="CW22" s="382"/>
      <c r="CX22" s="454"/>
      <c r="CY22" s="454"/>
      <c r="CZ22" s="664"/>
      <c r="DA22" s="468"/>
      <c r="DB22" s="382"/>
      <c r="DC22" s="382"/>
      <c r="DD22" s="382"/>
      <c r="DE22" s="382"/>
      <c r="DF22" s="382"/>
      <c r="DG22" s="382"/>
      <c r="DH22" s="382"/>
      <c r="DI22" s="382"/>
      <c r="DJ22" s="454"/>
      <c r="DK22" s="653"/>
      <c r="DL22" s="760"/>
      <c r="DM22" s="760"/>
      <c r="DN22" s="760"/>
      <c r="DO22" s="760"/>
      <c r="DP22" s="760"/>
      <c r="DQ22" s="760"/>
      <c r="DR22" s="760"/>
      <c r="DS22" s="760"/>
      <c r="DT22" s="760"/>
      <c r="DU22" s="760"/>
      <c r="DV22" s="760"/>
      <c r="DW22" s="760"/>
      <c r="DX22" s="664"/>
      <c r="DY22" s="468"/>
      <c r="DZ22" s="382"/>
      <c r="EA22" s="382"/>
      <c r="EB22" s="382"/>
      <c r="EC22" s="382"/>
      <c r="ED22" s="382"/>
      <c r="EE22" s="382"/>
      <c r="EF22" s="382"/>
      <c r="EG22" s="382"/>
      <c r="EH22" s="454"/>
      <c r="EI22" s="653"/>
      <c r="EJ22" s="760"/>
      <c r="EK22" s="760"/>
      <c r="EL22" s="760"/>
      <c r="EM22" s="760"/>
      <c r="EN22" s="760"/>
      <c r="EO22" s="760"/>
      <c r="EP22" s="760"/>
      <c r="EQ22" s="760"/>
      <c r="ER22" s="760"/>
      <c r="ES22" s="760"/>
      <c r="ET22" s="760"/>
      <c r="EU22" s="760"/>
      <c r="EV22" s="468"/>
      <c r="EW22" s="468"/>
      <c r="EX22" s="382"/>
      <c r="EY22" s="382"/>
      <c r="EZ22" s="382"/>
      <c r="FA22" s="382"/>
      <c r="FB22" s="382"/>
      <c r="FC22" s="382"/>
      <c r="FD22" s="382"/>
      <c r="FE22" s="382"/>
      <c r="FF22" s="454"/>
      <c r="FG22" s="455"/>
    </row>
    <row r="23" spans="1:163" s="42" customFormat="1" ht="12.75">
      <c r="A23" s="469" t="s">
        <v>565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  <c r="EK23" s="470"/>
      <c r="EL23" s="470"/>
      <c r="EM23" s="470"/>
      <c r="EN23" s="470"/>
      <c r="EO23" s="470"/>
      <c r="EP23" s="470"/>
      <c r="EQ23" s="470"/>
      <c r="ER23" s="470"/>
      <c r="ES23" s="470"/>
      <c r="ET23" s="470"/>
      <c r="EU23" s="470"/>
      <c r="EV23" s="470"/>
      <c r="EW23" s="470"/>
      <c r="EX23" s="470"/>
      <c r="EY23" s="470"/>
      <c r="EZ23" s="470"/>
      <c r="FA23" s="470"/>
      <c r="FB23" s="470"/>
      <c r="FC23" s="470"/>
      <c r="FD23" s="470"/>
      <c r="FE23" s="470"/>
      <c r="FF23" s="470"/>
      <c r="FG23" s="471"/>
    </row>
    <row r="24" spans="1:163" ht="20.25" customHeight="1">
      <c r="A24" s="68"/>
      <c r="B24" s="732" t="s">
        <v>486</v>
      </c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3"/>
      <c r="T24" s="775">
        <v>5510</v>
      </c>
      <c r="U24" s="776"/>
      <c r="V24" s="776"/>
      <c r="W24" s="776"/>
      <c r="X24" s="776"/>
      <c r="Y24" s="776"/>
      <c r="Z24" s="776"/>
      <c r="AA24" s="776"/>
      <c r="AB24" s="777"/>
      <c r="AC24" s="678" t="str">
        <f>IF(god="","","За "&amp;god&amp;" г.")</f>
        <v>За 2017 г.</v>
      </c>
      <c r="AD24" s="679"/>
      <c r="AE24" s="679"/>
      <c r="AF24" s="679"/>
      <c r="AG24" s="679"/>
      <c r="AH24" s="679"/>
      <c r="AI24" s="679"/>
      <c r="AJ24" s="679"/>
      <c r="AK24" s="679"/>
      <c r="AL24" s="679"/>
      <c r="AM24" s="679"/>
      <c r="AN24" s="679"/>
      <c r="AO24" s="778"/>
      <c r="AP24" s="779">
        <f>SUMIF($AC$28:$AC57,$AC24,AP$28:AP57)</f>
        <v>58105</v>
      </c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1"/>
      <c r="BB24" s="532" t="s">
        <v>357</v>
      </c>
      <c r="BC24" s="532"/>
      <c r="BD24" s="365">
        <f>SUMIF($AC$28:$AC57,$AC24,BD$28:BD57)</f>
        <v>-5305</v>
      </c>
      <c r="BE24" s="365"/>
      <c r="BF24" s="365"/>
      <c r="BG24" s="365"/>
      <c r="BH24" s="365"/>
      <c r="BI24" s="365"/>
      <c r="BJ24" s="365"/>
      <c r="BK24" s="365"/>
      <c r="BL24" s="528" t="s">
        <v>358</v>
      </c>
      <c r="BM24" s="528"/>
      <c r="BN24" s="769">
        <f>SUMIF($AC$28:$AC57,$AC24,BN$28:BN57)</f>
        <v>353412</v>
      </c>
      <c r="BO24" s="769"/>
      <c r="BP24" s="769"/>
      <c r="BQ24" s="769"/>
      <c r="BR24" s="769"/>
      <c r="BS24" s="769"/>
      <c r="BT24" s="769"/>
      <c r="BU24" s="769"/>
      <c r="BV24" s="769"/>
      <c r="BW24" s="769"/>
      <c r="BX24" s="769"/>
      <c r="BY24" s="769"/>
      <c r="BZ24" s="769"/>
      <c r="CA24" s="769">
        <f>SUMIF($AC$28:$AC57,$AC24,CA$28:CA57)</f>
        <v>0</v>
      </c>
      <c r="CB24" s="769"/>
      <c r="CC24" s="769"/>
      <c r="CD24" s="769"/>
      <c r="CE24" s="769"/>
      <c r="CF24" s="769"/>
      <c r="CG24" s="769"/>
      <c r="CH24" s="769"/>
      <c r="CI24" s="769"/>
      <c r="CJ24" s="769"/>
      <c r="CK24" s="769"/>
      <c r="CL24" s="769"/>
      <c r="CM24" s="769"/>
      <c r="CN24" s="532" t="s">
        <v>357</v>
      </c>
      <c r="CO24" s="532"/>
      <c r="CP24" s="365">
        <f>SUMIF($AC$28:$AC57,$AC24,CP$28:CP57)</f>
        <v>350008</v>
      </c>
      <c r="CQ24" s="365"/>
      <c r="CR24" s="365"/>
      <c r="CS24" s="365"/>
      <c r="CT24" s="365"/>
      <c r="CU24" s="365"/>
      <c r="CV24" s="365"/>
      <c r="CW24" s="365"/>
      <c r="CX24" s="528" t="s">
        <v>358</v>
      </c>
      <c r="CY24" s="528"/>
      <c r="CZ24" s="744" t="s">
        <v>357</v>
      </c>
      <c r="DA24" s="532"/>
      <c r="DB24" s="365">
        <f>SUMIF($AC$28:$AC57,$AC24,DB$28:DB57)</f>
        <v>164</v>
      </c>
      <c r="DC24" s="365"/>
      <c r="DD24" s="365"/>
      <c r="DE24" s="365"/>
      <c r="DF24" s="365"/>
      <c r="DG24" s="365"/>
      <c r="DH24" s="365"/>
      <c r="DI24" s="365"/>
      <c r="DJ24" s="528" t="s">
        <v>358</v>
      </c>
      <c r="DK24" s="770"/>
      <c r="DL24" s="769">
        <f>SUMIF($AC$28:$AC57,$AC24,DL$28:DL57)</f>
        <v>-369</v>
      </c>
      <c r="DM24" s="769"/>
      <c r="DN24" s="769"/>
      <c r="DO24" s="769"/>
      <c r="DP24" s="769"/>
      <c r="DQ24" s="769"/>
      <c r="DR24" s="769"/>
      <c r="DS24" s="769"/>
      <c r="DT24" s="769"/>
      <c r="DU24" s="769"/>
      <c r="DV24" s="769"/>
      <c r="DW24" s="769"/>
      <c r="DX24" s="744" t="s">
        <v>357</v>
      </c>
      <c r="DY24" s="532"/>
      <c r="DZ24" s="365">
        <f>SUMIF($AC$28:$AC57,$AC24,DZ$28:DZ57)</f>
        <v>0</v>
      </c>
      <c r="EA24" s="365"/>
      <c r="EB24" s="365"/>
      <c r="EC24" s="365"/>
      <c r="ED24" s="365"/>
      <c r="EE24" s="365"/>
      <c r="EF24" s="365"/>
      <c r="EG24" s="365"/>
      <c r="EH24" s="528" t="s">
        <v>358</v>
      </c>
      <c r="EI24" s="770"/>
      <c r="EJ24" s="769">
        <f>SUMIF($AC$28:$AC57,$AC24,EJ$28:EJ57)</f>
        <v>61509</v>
      </c>
      <c r="EK24" s="769"/>
      <c r="EL24" s="769"/>
      <c r="EM24" s="769"/>
      <c r="EN24" s="769"/>
      <c r="EO24" s="769"/>
      <c r="EP24" s="769"/>
      <c r="EQ24" s="769"/>
      <c r="ER24" s="769"/>
      <c r="ES24" s="769"/>
      <c r="ET24" s="769"/>
      <c r="EU24" s="769"/>
      <c r="EV24" s="532" t="s">
        <v>357</v>
      </c>
      <c r="EW24" s="532"/>
      <c r="EX24" s="365">
        <f>SUMIF($AC$28:$AC57,$AC24,EX$28:EX57)</f>
        <v>-5674</v>
      </c>
      <c r="EY24" s="365"/>
      <c r="EZ24" s="365"/>
      <c r="FA24" s="365"/>
      <c r="FB24" s="365"/>
      <c r="FC24" s="365"/>
      <c r="FD24" s="365"/>
      <c r="FE24" s="365"/>
      <c r="FF24" s="528" t="s">
        <v>358</v>
      </c>
      <c r="FG24" s="534"/>
    </row>
    <row r="25" spans="1:163" ht="3.75" customHeight="1">
      <c r="A25" s="68"/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3"/>
      <c r="T25" s="737"/>
      <c r="U25" s="738"/>
      <c r="V25" s="738"/>
      <c r="W25" s="738"/>
      <c r="X25" s="738"/>
      <c r="Y25" s="738"/>
      <c r="Z25" s="738"/>
      <c r="AA25" s="738"/>
      <c r="AB25" s="739"/>
      <c r="AC25" s="681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756"/>
      <c r="AP25" s="351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3"/>
      <c r="BB25" s="532"/>
      <c r="BC25" s="532"/>
      <c r="BD25" s="365"/>
      <c r="BE25" s="365"/>
      <c r="BF25" s="365"/>
      <c r="BG25" s="365"/>
      <c r="BH25" s="365"/>
      <c r="BI25" s="365"/>
      <c r="BJ25" s="365"/>
      <c r="BK25" s="365"/>
      <c r="BL25" s="528"/>
      <c r="BM25" s="528"/>
      <c r="BN25" s="530"/>
      <c r="BO25" s="530"/>
      <c r="BP25" s="530"/>
      <c r="BQ25" s="530"/>
      <c r="BR25" s="530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0"/>
      <c r="CE25" s="530"/>
      <c r="CF25" s="530"/>
      <c r="CG25" s="530"/>
      <c r="CH25" s="530"/>
      <c r="CI25" s="530"/>
      <c r="CJ25" s="530"/>
      <c r="CK25" s="530"/>
      <c r="CL25" s="530"/>
      <c r="CM25" s="530"/>
      <c r="CN25" s="532"/>
      <c r="CO25" s="532"/>
      <c r="CP25" s="365"/>
      <c r="CQ25" s="365"/>
      <c r="CR25" s="365"/>
      <c r="CS25" s="365"/>
      <c r="CT25" s="365"/>
      <c r="CU25" s="365"/>
      <c r="CV25" s="365"/>
      <c r="CW25" s="365"/>
      <c r="CX25" s="528"/>
      <c r="CY25" s="528"/>
      <c r="CZ25" s="744"/>
      <c r="DA25" s="532"/>
      <c r="DB25" s="365"/>
      <c r="DC25" s="365"/>
      <c r="DD25" s="365"/>
      <c r="DE25" s="365"/>
      <c r="DF25" s="365"/>
      <c r="DG25" s="365"/>
      <c r="DH25" s="365"/>
      <c r="DI25" s="365"/>
      <c r="DJ25" s="528"/>
      <c r="DK25" s="770"/>
      <c r="DL25" s="530"/>
      <c r="DM25" s="530"/>
      <c r="DN25" s="530"/>
      <c r="DO25" s="530"/>
      <c r="DP25" s="530"/>
      <c r="DQ25" s="530"/>
      <c r="DR25" s="530"/>
      <c r="DS25" s="530"/>
      <c r="DT25" s="530"/>
      <c r="DU25" s="530"/>
      <c r="DV25" s="530"/>
      <c r="DW25" s="530"/>
      <c r="DX25" s="744"/>
      <c r="DY25" s="532"/>
      <c r="DZ25" s="365"/>
      <c r="EA25" s="365"/>
      <c r="EB25" s="365"/>
      <c r="EC25" s="365"/>
      <c r="ED25" s="365"/>
      <c r="EE25" s="365"/>
      <c r="EF25" s="365"/>
      <c r="EG25" s="365"/>
      <c r="EH25" s="528"/>
      <c r="EI25" s="770"/>
      <c r="EJ25" s="530"/>
      <c r="EK25" s="530"/>
      <c r="EL25" s="530"/>
      <c r="EM25" s="530"/>
      <c r="EN25" s="530"/>
      <c r="EO25" s="530"/>
      <c r="EP25" s="530"/>
      <c r="EQ25" s="530"/>
      <c r="ER25" s="530"/>
      <c r="ES25" s="530"/>
      <c r="ET25" s="530"/>
      <c r="EU25" s="530"/>
      <c r="EV25" s="532"/>
      <c r="EW25" s="532"/>
      <c r="EX25" s="365"/>
      <c r="EY25" s="365"/>
      <c r="EZ25" s="365"/>
      <c r="FA25" s="365"/>
      <c r="FB25" s="365"/>
      <c r="FC25" s="365"/>
      <c r="FD25" s="365"/>
      <c r="FE25" s="365"/>
      <c r="FF25" s="528"/>
      <c r="FG25" s="534"/>
    </row>
    <row r="26" spans="1:163" ht="20.25" customHeight="1">
      <c r="A26" s="68"/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2"/>
      <c r="S26" s="733"/>
      <c r="T26" s="734">
        <v>5530</v>
      </c>
      <c r="U26" s="735"/>
      <c r="V26" s="735"/>
      <c r="W26" s="735"/>
      <c r="X26" s="735"/>
      <c r="Y26" s="735"/>
      <c r="Z26" s="735"/>
      <c r="AA26" s="735"/>
      <c r="AB26" s="736"/>
      <c r="AC26" s="675" t="str">
        <f>IF(god="","","За "&amp;god-1&amp;" г.")</f>
        <v>За 2016 г.</v>
      </c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755"/>
      <c r="AP26" s="407">
        <f>SUMIF($AC$28:$AC57,$AC26,AP$28:AP57)</f>
        <v>56181</v>
      </c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408"/>
      <c r="BB26" s="467" t="s">
        <v>357</v>
      </c>
      <c r="BC26" s="467"/>
      <c r="BD26" s="375">
        <f>SUMIF($AC$28:$AC57,$AC26,BD$28:BD57)</f>
        <v>-4301</v>
      </c>
      <c r="BE26" s="375"/>
      <c r="BF26" s="375"/>
      <c r="BG26" s="375"/>
      <c r="BH26" s="375"/>
      <c r="BI26" s="375"/>
      <c r="BJ26" s="375"/>
      <c r="BK26" s="375"/>
      <c r="BL26" s="452" t="s">
        <v>358</v>
      </c>
      <c r="BM26" s="452"/>
      <c r="BN26" s="535">
        <f>SUMIF($AC$28:$AC57,$AC26,BN$28:BN57)</f>
        <v>346130</v>
      </c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>
        <f>SUMIF($AC$28:$AC57,$AC26,CA$28:CA57)</f>
        <v>0</v>
      </c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467" t="s">
        <v>357</v>
      </c>
      <c r="CO26" s="467"/>
      <c r="CP26" s="375">
        <f>SUMIF($AC$28:$AC57,$AC26,CP$28:CP57)</f>
        <v>343695</v>
      </c>
      <c r="CQ26" s="375"/>
      <c r="CR26" s="375"/>
      <c r="CS26" s="375"/>
      <c r="CT26" s="375"/>
      <c r="CU26" s="375"/>
      <c r="CV26" s="375"/>
      <c r="CW26" s="375"/>
      <c r="CX26" s="452" t="s">
        <v>358</v>
      </c>
      <c r="CY26" s="452"/>
      <c r="CZ26" s="747" t="s">
        <v>357</v>
      </c>
      <c r="DA26" s="467"/>
      <c r="DB26" s="375">
        <f>SUMIF($AC$28:$AC57,$AC26,DB$28:DB57)</f>
        <v>511</v>
      </c>
      <c r="DC26" s="375"/>
      <c r="DD26" s="375"/>
      <c r="DE26" s="375"/>
      <c r="DF26" s="375"/>
      <c r="DG26" s="375"/>
      <c r="DH26" s="375"/>
      <c r="DI26" s="375"/>
      <c r="DJ26" s="452" t="s">
        <v>358</v>
      </c>
      <c r="DK26" s="754"/>
      <c r="DL26" s="535">
        <f>SUMIF($AC$28:$AC57,$AC26,DL$28:DL57)</f>
        <v>-1004</v>
      </c>
      <c r="DM26" s="535"/>
      <c r="DN26" s="535"/>
      <c r="DO26" s="535"/>
      <c r="DP26" s="535"/>
      <c r="DQ26" s="535"/>
      <c r="DR26" s="535"/>
      <c r="DS26" s="535"/>
      <c r="DT26" s="535"/>
      <c r="DU26" s="535"/>
      <c r="DV26" s="535"/>
      <c r="DW26" s="535"/>
      <c r="DX26" s="747" t="s">
        <v>357</v>
      </c>
      <c r="DY26" s="467"/>
      <c r="DZ26" s="375">
        <f>SUMIF($AC$28:$AC57,$AC26,DZ$28:DZ57)</f>
        <v>0</v>
      </c>
      <c r="EA26" s="375"/>
      <c r="EB26" s="375"/>
      <c r="EC26" s="375"/>
      <c r="ED26" s="375"/>
      <c r="EE26" s="375"/>
      <c r="EF26" s="375"/>
      <c r="EG26" s="375"/>
      <c r="EH26" s="452" t="s">
        <v>358</v>
      </c>
      <c r="EI26" s="754"/>
      <c r="EJ26" s="535">
        <f>SUMIF($AC$28:$AC57,$AC26,EJ$28:EJ57)</f>
        <v>58105</v>
      </c>
      <c r="EK26" s="535"/>
      <c r="EL26" s="535"/>
      <c r="EM26" s="535"/>
      <c r="EN26" s="535"/>
      <c r="EO26" s="535"/>
      <c r="EP26" s="535"/>
      <c r="EQ26" s="535"/>
      <c r="ER26" s="535"/>
      <c r="ES26" s="535"/>
      <c r="ET26" s="535"/>
      <c r="EU26" s="535"/>
      <c r="EV26" s="467" t="s">
        <v>357</v>
      </c>
      <c r="EW26" s="467"/>
      <c r="EX26" s="375">
        <f>SUMIF($AC$28:$AC57,$AC26,EX$28:EX57)</f>
        <v>-5305</v>
      </c>
      <c r="EY26" s="375"/>
      <c r="EZ26" s="375"/>
      <c r="FA26" s="375"/>
      <c r="FB26" s="375"/>
      <c r="FC26" s="375"/>
      <c r="FD26" s="375"/>
      <c r="FE26" s="375"/>
      <c r="FF26" s="452" t="s">
        <v>358</v>
      </c>
      <c r="FG26" s="453"/>
    </row>
    <row r="27" spans="1:163" ht="3.75" customHeight="1">
      <c r="A27" s="69"/>
      <c r="B27" s="745"/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6"/>
      <c r="T27" s="737"/>
      <c r="U27" s="738"/>
      <c r="V27" s="738"/>
      <c r="W27" s="738"/>
      <c r="X27" s="738"/>
      <c r="Y27" s="738"/>
      <c r="Z27" s="738"/>
      <c r="AA27" s="738"/>
      <c r="AB27" s="739"/>
      <c r="AC27" s="681"/>
      <c r="AD27" s="682"/>
      <c r="AE27" s="682"/>
      <c r="AF27" s="682"/>
      <c r="AG27" s="682"/>
      <c r="AH27" s="682"/>
      <c r="AI27" s="682"/>
      <c r="AJ27" s="682"/>
      <c r="AK27" s="682"/>
      <c r="AL27" s="682"/>
      <c r="AM27" s="682"/>
      <c r="AN27" s="682"/>
      <c r="AO27" s="756"/>
      <c r="AP27" s="351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3"/>
      <c r="BB27" s="468"/>
      <c r="BC27" s="468"/>
      <c r="BD27" s="376"/>
      <c r="BE27" s="376"/>
      <c r="BF27" s="376"/>
      <c r="BG27" s="376"/>
      <c r="BH27" s="376"/>
      <c r="BI27" s="376"/>
      <c r="BJ27" s="376"/>
      <c r="BK27" s="376"/>
      <c r="BL27" s="454"/>
      <c r="BM27" s="454"/>
      <c r="BN27" s="530"/>
      <c r="BO27" s="530"/>
      <c r="BP27" s="530"/>
      <c r="BQ27" s="530"/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0"/>
      <c r="CM27" s="530"/>
      <c r="CN27" s="468"/>
      <c r="CO27" s="468"/>
      <c r="CP27" s="376"/>
      <c r="CQ27" s="376"/>
      <c r="CR27" s="376"/>
      <c r="CS27" s="376"/>
      <c r="CT27" s="376"/>
      <c r="CU27" s="376"/>
      <c r="CV27" s="376"/>
      <c r="CW27" s="376"/>
      <c r="CX27" s="454"/>
      <c r="CY27" s="454"/>
      <c r="CZ27" s="664"/>
      <c r="DA27" s="468"/>
      <c r="DB27" s="376"/>
      <c r="DC27" s="376"/>
      <c r="DD27" s="376"/>
      <c r="DE27" s="376"/>
      <c r="DF27" s="376"/>
      <c r="DG27" s="376"/>
      <c r="DH27" s="376"/>
      <c r="DI27" s="376"/>
      <c r="DJ27" s="454"/>
      <c r="DK27" s="653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664"/>
      <c r="DY27" s="468"/>
      <c r="DZ27" s="376"/>
      <c r="EA27" s="376"/>
      <c r="EB27" s="376"/>
      <c r="EC27" s="376"/>
      <c r="ED27" s="376"/>
      <c r="EE27" s="376"/>
      <c r="EF27" s="376"/>
      <c r="EG27" s="376"/>
      <c r="EH27" s="454"/>
      <c r="EI27" s="653"/>
      <c r="EJ27" s="530"/>
      <c r="EK27" s="530"/>
      <c r="EL27" s="530"/>
      <c r="EM27" s="530"/>
      <c r="EN27" s="530"/>
      <c r="EO27" s="530"/>
      <c r="EP27" s="530"/>
      <c r="EQ27" s="530"/>
      <c r="ER27" s="530"/>
      <c r="ES27" s="530"/>
      <c r="ET27" s="530"/>
      <c r="EU27" s="530"/>
      <c r="EV27" s="468"/>
      <c r="EW27" s="468"/>
      <c r="EX27" s="376"/>
      <c r="EY27" s="376"/>
      <c r="EZ27" s="376"/>
      <c r="FA27" s="376"/>
      <c r="FB27" s="376"/>
      <c r="FC27" s="376"/>
      <c r="FD27" s="376"/>
      <c r="FE27" s="376"/>
      <c r="FF27" s="454"/>
      <c r="FG27" s="455"/>
    </row>
    <row r="28" spans="1:163" ht="13.5" customHeight="1">
      <c r="A28" s="703" t="s">
        <v>564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704"/>
      <c r="AL28" s="704"/>
      <c r="AM28" s="704"/>
      <c r="AN28" s="704"/>
      <c r="AO28" s="705"/>
      <c r="AP28" s="538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39"/>
      <c r="DB28" s="539"/>
      <c r="DC28" s="539"/>
      <c r="DD28" s="539"/>
      <c r="DE28" s="539"/>
      <c r="DF28" s="539"/>
      <c r="DG28" s="539"/>
      <c r="DH28" s="539"/>
      <c r="DI28" s="539"/>
      <c r="DJ28" s="539"/>
      <c r="DK28" s="539"/>
      <c r="DL28" s="539"/>
      <c r="DM28" s="539"/>
      <c r="DN28" s="539"/>
      <c r="DO28" s="539"/>
      <c r="DP28" s="539"/>
      <c r="DQ28" s="539"/>
      <c r="DR28" s="539"/>
      <c r="DS28" s="539"/>
      <c r="DT28" s="539"/>
      <c r="DU28" s="539"/>
      <c r="DV28" s="539"/>
      <c r="DW28" s="539"/>
      <c r="DX28" s="539"/>
      <c r="DY28" s="539"/>
      <c r="DZ28" s="539"/>
      <c r="EA28" s="539"/>
      <c r="EB28" s="539"/>
      <c r="EC28" s="539"/>
      <c r="ED28" s="539"/>
      <c r="EE28" s="539"/>
      <c r="EF28" s="539"/>
      <c r="EG28" s="539"/>
      <c r="EH28" s="539"/>
      <c r="EI28" s="539"/>
      <c r="EJ28" s="539"/>
      <c r="EK28" s="539"/>
      <c r="EL28" s="539"/>
      <c r="EM28" s="539"/>
      <c r="EN28" s="539"/>
      <c r="EO28" s="539"/>
      <c r="EP28" s="539"/>
      <c r="EQ28" s="539"/>
      <c r="ER28" s="539"/>
      <c r="ES28" s="539"/>
      <c r="ET28" s="539"/>
      <c r="EU28" s="539"/>
      <c r="EV28" s="539"/>
      <c r="EW28" s="539"/>
      <c r="EX28" s="539"/>
      <c r="EY28" s="539"/>
      <c r="EZ28" s="539"/>
      <c r="FA28" s="539"/>
      <c r="FB28" s="539"/>
      <c r="FC28" s="539"/>
      <c r="FD28" s="539"/>
      <c r="FE28" s="539"/>
      <c r="FF28" s="539"/>
      <c r="FG28" s="540"/>
    </row>
    <row r="29" spans="1:163" ht="12.75" customHeight="1">
      <c r="A29" s="646" t="s">
        <v>628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8"/>
      <c r="T29" s="141" t="s">
        <v>629</v>
      </c>
      <c r="U29" s="142"/>
      <c r="V29" s="142"/>
      <c r="W29" s="142"/>
      <c r="X29" s="142"/>
      <c r="Y29" s="142"/>
      <c r="Z29" s="142"/>
      <c r="AA29" s="142"/>
      <c r="AB29" s="340"/>
      <c r="AC29" s="675" t="str">
        <f>IF(god="","","За "&amp;god&amp;" г.")</f>
        <v>За 2017 г.</v>
      </c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755"/>
      <c r="AP29" s="752">
        <v>746</v>
      </c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749"/>
      <c r="BB29" s="467" t="s">
        <v>357</v>
      </c>
      <c r="BC29" s="467"/>
      <c r="BD29" s="381">
        <v>0</v>
      </c>
      <c r="BE29" s="381"/>
      <c r="BF29" s="381"/>
      <c r="BG29" s="381"/>
      <c r="BH29" s="381"/>
      <c r="BI29" s="381"/>
      <c r="BJ29" s="381"/>
      <c r="BK29" s="381"/>
      <c r="BL29" s="452" t="s">
        <v>358</v>
      </c>
      <c r="BM29" s="452"/>
      <c r="BN29" s="759">
        <v>919</v>
      </c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>
        <v>0</v>
      </c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467" t="s">
        <v>357</v>
      </c>
      <c r="CO29" s="467"/>
      <c r="CP29" s="381">
        <v>739</v>
      </c>
      <c r="CQ29" s="381"/>
      <c r="CR29" s="381"/>
      <c r="CS29" s="381"/>
      <c r="CT29" s="381"/>
      <c r="CU29" s="381"/>
      <c r="CV29" s="381"/>
      <c r="CW29" s="381"/>
      <c r="CX29" s="452" t="s">
        <v>358</v>
      </c>
      <c r="CY29" s="452"/>
      <c r="CZ29" s="747" t="s">
        <v>357</v>
      </c>
      <c r="DA29" s="467"/>
      <c r="DB29" s="381">
        <v>0</v>
      </c>
      <c r="DC29" s="381"/>
      <c r="DD29" s="381"/>
      <c r="DE29" s="381"/>
      <c r="DF29" s="381"/>
      <c r="DG29" s="381"/>
      <c r="DH29" s="381"/>
      <c r="DI29" s="381"/>
      <c r="DJ29" s="452" t="s">
        <v>358</v>
      </c>
      <c r="DK29" s="754"/>
      <c r="DL29" s="759">
        <v>0</v>
      </c>
      <c r="DM29" s="759"/>
      <c r="DN29" s="759"/>
      <c r="DO29" s="759"/>
      <c r="DP29" s="759"/>
      <c r="DQ29" s="759"/>
      <c r="DR29" s="759"/>
      <c r="DS29" s="759"/>
      <c r="DT29" s="759"/>
      <c r="DU29" s="759"/>
      <c r="DV29" s="759"/>
      <c r="DW29" s="759"/>
      <c r="DX29" s="747" t="s">
        <v>357</v>
      </c>
      <c r="DY29" s="467"/>
      <c r="DZ29" s="381">
        <v>0</v>
      </c>
      <c r="EA29" s="381"/>
      <c r="EB29" s="381"/>
      <c r="EC29" s="381"/>
      <c r="ED29" s="381"/>
      <c r="EE29" s="381"/>
      <c r="EF29" s="381"/>
      <c r="EG29" s="381"/>
      <c r="EH29" s="452" t="s">
        <v>358</v>
      </c>
      <c r="EI29" s="754"/>
      <c r="EJ29" s="759">
        <v>926</v>
      </c>
      <c r="EK29" s="759"/>
      <c r="EL29" s="759"/>
      <c r="EM29" s="759"/>
      <c r="EN29" s="759"/>
      <c r="EO29" s="759"/>
      <c r="EP29" s="759"/>
      <c r="EQ29" s="759"/>
      <c r="ER29" s="759"/>
      <c r="ES29" s="759"/>
      <c r="ET29" s="759"/>
      <c r="EU29" s="759"/>
      <c r="EV29" s="467" t="s">
        <v>357</v>
      </c>
      <c r="EW29" s="467"/>
      <c r="EX29" s="381">
        <v>0</v>
      </c>
      <c r="EY29" s="381"/>
      <c r="EZ29" s="381"/>
      <c r="FA29" s="381"/>
      <c r="FB29" s="381"/>
      <c r="FC29" s="381"/>
      <c r="FD29" s="381"/>
      <c r="FE29" s="381"/>
      <c r="FF29" s="452" t="s">
        <v>358</v>
      </c>
      <c r="FG29" s="453"/>
    </row>
    <row r="30" spans="1:163" ht="3" customHeight="1">
      <c r="A30" s="649"/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1"/>
      <c r="T30" s="143"/>
      <c r="U30" s="144"/>
      <c r="V30" s="144"/>
      <c r="W30" s="144"/>
      <c r="X30" s="144"/>
      <c r="Y30" s="144"/>
      <c r="Z30" s="144"/>
      <c r="AA30" s="144"/>
      <c r="AB30" s="341"/>
      <c r="AC30" s="681"/>
      <c r="AD30" s="682"/>
      <c r="AE30" s="682"/>
      <c r="AF30" s="682"/>
      <c r="AG30" s="682"/>
      <c r="AH30" s="682"/>
      <c r="AI30" s="682"/>
      <c r="AJ30" s="682"/>
      <c r="AK30" s="682"/>
      <c r="AL30" s="682"/>
      <c r="AM30" s="682"/>
      <c r="AN30" s="682"/>
      <c r="AO30" s="756"/>
      <c r="AP30" s="753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751"/>
      <c r="BB30" s="468"/>
      <c r="BC30" s="468"/>
      <c r="BD30" s="382"/>
      <c r="BE30" s="382"/>
      <c r="BF30" s="382"/>
      <c r="BG30" s="382"/>
      <c r="BH30" s="382"/>
      <c r="BI30" s="382"/>
      <c r="BJ30" s="382"/>
      <c r="BK30" s="382"/>
      <c r="BL30" s="454"/>
      <c r="BM30" s="454"/>
      <c r="BN30" s="760"/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760"/>
      <c r="CE30" s="760"/>
      <c r="CF30" s="760"/>
      <c r="CG30" s="760"/>
      <c r="CH30" s="760"/>
      <c r="CI30" s="760"/>
      <c r="CJ30" s="760"/>
      <c r="CK30" s="760"/>
      <c r="CL30" s="760"/>
      <c r="CM30" s="760"/>
      <c r="CN30" s="468"/>
      <c r="CO30" s="468"/>
      <c r="CP30" s="382"/>
      <c r="CQ30" s="382"/>
      <c r="CR30" s="382"/>
      <c r="CS30" s="382"/>
      <c r="CT30" s="382"/>
      <c r="CU30" s="382"/>
      <c r="CV30" s="382"/>
      <c r="CW30" s="382"/>
      <c r="CX30" s="454"/>
      <c r="CY30" s="454"/>
      <c r="CZ30" s="664"/>
      <c r="DA30" s="468"/>
      <c r="DB30" s="382"/>
      <c r="DC30" s="382"/>
      <c r="DD30" s="382"/>
      <c r="DE30" s="382"/>
      <c r="DF30" s="382"/>
      <c r="DG30" s="382"/>
      <c r="DH30" s="382"/>
      <c r="DI30" s="382"/>
      <c r="DJ30" s="454"/>
      <c r="DK30" s="653"/>
      <c r="DL30" s="760"/>
      <c r="DM30" s="760"/>
      <c r="DN30" s="760"/>
      <c r="DO30" s="760"/>
      <c r="DP30" s="760"/>
      <c r="DQ30" s="760"/>
      <c r="DR30" s="760"/>
      <c r="DS30" s="760"/>
      <c r="DT30" s="760"/>
      <c r="DU30" s="760"/>
      <c r="DV30" s="760"/>
      <c r="DW30" s="760"/>
      <c r="DX30" s="664"/>
      <c r="DY30" s="468"/>
      <c r="DZ30" s="382"/>
      <c r="EA30" s="382"/>
      <c r="EB30" s="382"/>
      <c r="EC30" s="382"/>
      <c r="ED30" s="382"/>
      <c r="EE30" s="382"/>
      <c r="EF30" s="382"/>
      <c r="EG30" s="382"/>
      <c r="EH30" s="454"/>
      <c r="EI30" s="653"/>
      <c r="EJ30" s="760"/>
      <c r="EK30" s="760"/>
      <c r="EL30" s="760"/>
      <c r="EM30" s="760"/>
      <c r="EN30" s="760"/>
      <c r="EO30" s="760"/>
      <c r="EP30" s="760"/>
      <c r="EQ30" s="760"/>
      <c r="ER30" s="760"/>
      <c r="ES30" s="760"/>
      <c r="ET30" s="760"/>
      <c r="EU30" s="760"/>
      <c r="EV30" s="468"/>
      <c r="EW30" s="468"/>
      <c r="EX30" s="382"/>
      <c r="EY30" s="382"/>
      <c r="EZ30" s="382"/>
      <c r="FA30" s="382"/>
      <c r="FB30" s="382"/>
      <c r="FC30" s="382"/>
      <c r="FD30" s="382"/>
      <c r="FE30" s="382"/>
      <c r="FF30" s="454"/>
      <c r="FG30" s="455"/>
    </row>
    <row r="31" spans="1:163" ht="14.25" customHeight="1">
      <c r="A31" s="649"/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1"/>
      <c r="T31" s="141" t="s">
        <v>630</v>
      </c>
      <c r="U31" s="142"/>
      <c r="V31" s="142"/>
      <c r="W31" s="142"/>
      <c r="X31" s="142"/>
      <c r="Y31" s="142"/>
      <c r="Z31" s="142"/>
      <c r="AA31" s="142"/>
      <c r="AB31" s="340"/>
      <c r="AC31" s="675" t="str">
        <f>IF(god="","","За "&amp;god-1&amp;" г.")</f>
        <v>За 2016 г.</v>
      </c>
      <c r="AD31" s="676"/>
      <c r="AE31" s="676"/>
      <c r="AF31" s="676"/>
      <c r="AG31" s="676"/>
      <c r="AH31" s="676"/>
      <c r="AI31" s="676"/>
      <c r="AJ31" s="676"/>
      <c r="AK31" s="676"/>
      <c r="AL31" s="676"/>
      <c r="AM31" s="676"/>
      <c r="AN31" s="676"/>
      <c r="AO31" s="755"/>
      <c r="AP31" s="752">
        <v>1143</v>
      </c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749"/>
      <c r="BB31" s="467" t="s">
        <v>357</v>
      </c>
      <c r="BC31" s="467"/>
      <c r="BD31" s="381">
        <v>0</v>
      </c>
      <c r="BE31" s="381"/>
      <c r="BF31" s="381"/>
      <c r="BG31" s="381"/>
      <c r="BH31" s="381"/>
      <c r="BI31" s="381"/>
      <c r="BJ31" s="381"/>
      <c r="BK31" s="381"/>
      <c r="BL31" s="452" t="s">
        <v>358</v>
      </c>
      <c r="BM31" s="452"/>
      <c r="BN31" s="759">
        <v>746</v>
      </c>
      <c r="BO31" s="759"/>
      <c r="BP31" s="759"/>
      <c r="BQ31" s="759"/>
      <c r="BR31" s="759"/>
      <c r="BS31" s="759"/>
      <c r="BT31" s="759"/>
      <c r="BU31" s="759"/>
      <c r="BV31" s="759"/>
      <c r="BW31" s="759"/>
      <c r="BX31" s="759"/>
      <c r="BY31" s="759"/>
      <c r="BZ31" s="759"/>
      <c r="CA31" s="759">
        <v>0</v>
      </c>
      <c r="CB31" s="759"/>
      <c r="CC31" s="759"/>
      <c r="CD31" s="759"/>
      <c r="CE31" s="759"/>
      <c r="CF31" s="759"/>
      <c r="CG31" s="759"/>
      <c r="CH31" s="759"/>
      <c r="CI31" s="759"/>
      <c r="CJ31" s="759"/>
      <c r="CK31" s="759"/>
      <c r="CL31" s="759"/>
      <c r="CM31" s="759"/>
      <c r="CN31" s="467" t="s">
        <v>357</v>
      </c>
      <c r="CO31" s="467"/>
      <c r="CP31" s="381">
        <v>1143</v>
      </c>
      <c r="CQ31" s="381"/>
      <c r="CR31" s="381"/>
      <c r="CS31" s="381"/>
      <c r="CT31" s="381"/>
      <c r="CU31" s="381"/>
      <c r="CV31" s="381"/>
      <c r="CW31" s="381"/>
      <c r="CX31" s="452" t="s">
        <v>358</v>
      </c>
      <c r="CY31" s="452"/>
      <c r="CZ31" s="747" t="s">
        <v>357</v>
      </c>
      <c r="DA31" s="467"/>
      <c r="DB31" s="381">
        <v>0</v>
      </c>
      <c r="DC31" s="381"/>
      <c r="DD31" s="381"/>
      <c r="DE31" s="381"/>
      <c r="DF31" s="381"/>
      <c r="DG31" s="381"/>
      <c r="DH31" s="381"/>
      <c r="DI31" s="381"/>
      <c r="DJ31" s="452" t="s">
        <v>358</v>
      </c>
      <c r="DK31" s="754"/>
      <c r="DL31" s="759">
        <v>0</v>
      </c>
      <c r="DM31" s="759"/>
      <c r="DN31" s="759"/>
      <c r="DO31" s="759"/>
      <c r="DP31" s="759"/>
      <c r="DQ31" s="759"/>
      <c r="DR31" s="759"/>
      <c r="DS31" s="759"/>
      <c r="DT31" s="759"/>
      <c r="DU31" s="759"/>
      <c r="DV31" s="759"/>
      <c r="DW31" s="759"/>
      <c r="DX31" s="747" t="s">
        <v>357</v>
      </c>
      <c r="DY31" s="467"/>
      <c r="DZ31" s="381">
        <v>0</v>
      </c>
      <c r="EA31" s="381"/>
      <c r="EB31" s="381"/>
      <c r="EC31" s="381"/>
      <c r="ED31" s="381"/>
      <c r="EE31" s="381"/>
      <c r="EF31" s="381"/>
      <c r="EG31" s="381"/>
      <c r="EH31" s="452" t="s">
        <v>358</v>
      </c>
      <c r="EI31" s="754"/>
      <c r="EJ31" s="759">
        <v>746</v>
      </c>
      <c r="EK31" s="759"/>
      <c r="EL31" s="759"/>
      <c r="EM31" s="759"/>
      <c r="EN31" s="759"/>
      <c r="EO31" s="759"/>
      <c r="EP31" s="759"/>
      <c r="EQ31" s="759"/>
      <c r="ER31" s="759"/>
      <c r="ES31" s="759"/>
      <c r="ET31" s="759"/>
      <c r="EU31" s="759"/>
      <c r="EV31" s="467" t="s">
        <v>357</v>
      </c>
      <c r="EW31" s="467"/>
      <c r="EX31" s="381">
        <v>0</v>
      </c>
      <c r="EY31" s="381"/>
      <c r="EZ31" s="381"/>
      <c r="FA31" s="381"/>
      <c r="FB31" s="381"/>
      <c r="FC31" s="381"/>
      <c r="FD31" s="381"/>
      <c r="FE31" s="381"/>
      <c r="FF31" s="452" t="s">
        <v>358</v>
      </c>
      <c r="FG31" s="453"/>
    </row>
    <row r="32" spans="1:163" ht="3" customHeight="1">
      <c r="A32" s="479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1"/>
      <c r="T32" s="143"/>
      <c r="U32" s="144"/>
      <c r="V32" s="144"/>
      <c r="W32" s="144"/>
      <c r="X32" s="144"/>
      <c r="Y32" s="144"/>
      <c r="Z32" s="144"/>
      <c r="AA32" s="144"/>
      <c r="AB32" s="341"/>
      <c r="AC32" s="681"/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756"/>
      <c r="AP32" s="753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751"/>
      <c r="BB32" s="468"/>
      <c r="BC32" s="468"/>
      <c r="BD32" s="382"/>
      <c r="BE32" s="382"/>
      <c r="BF32" s="382"/>
      <c r="BG32" s="382"/>
      <c r="BH32" s="382"/>
      <c r="BI32" s="382"/>
      <c r="BJ32" s="382"/>
      <c r="BK32" s="382"/>
      <c r="BL32" s="454"/>
      <c r="BM32" s="454"/>
      <c r="BN32" s="760"/>
      <c r="BO32" s="760"/>
      <c r="BP32" s="760"/>
      <c r="BQ32" s="760"/>
      <c r="BR32" s="760"/>
      <c r="BS32" s="760"/>
      <c r="BT32" s="760"/>
      <c r="BU32" s="760"/>
      <c r="BV32" s="760"/>
      <c r="BW32" s="760"/>
      <c r="BX32" s="760"/>
      <c r="BY32" s="760"/>
      <c r="BZ32" s="760"/>
      <c r="CA32" s="760"/>
      <c r="CB32" s="760"/>
      <c r="CC32" s="760"/>
      <c r="CD32" s="760"/>
      <c r="CE32" s="760"/>
      <c r="CF32" s="760"/>
      <c r="CG32" s="760"/>
      <c r="CH32" s="760"/>
      <c r="CI32" s="760"/>
      <c r="CJ32" s="760"/>
      <c r="CK32" s="760"/>
      <c r="CL32" s="760"/>
      <c r="CM32" s="760"/>
      <c r="CN32" s="468"/>
      <c r="CO32" s="468"/>
      <c r="CP32" s="382"/>
      <c r="CQ32" s="382"/>
      <c r="CR32" s="382"/>
      <c r="CS32" s="382"/>
      <c r="CT32" s="382"/>
      <c r="CU32" s="382"/>
      <c r="CV32" s="382"/>
      <c r="CW32" s="382"/>
      <c r="CX32" s="454"/>
      <c r="CY32" s="454"/>
      <c r="CZ32" s="664"/>
      <c r="DA32" s="468"/>
      <c r="DB32" s="382"/>
      <c r="DC32" s="382"/>
      <c r="DD32" s="382"/>
      <c r="DE32" s="382"/>
      <c r="DF32" s="382"/>
      <c r="DG32" s="382"/>
      <c r="DH32" s="382"/>
      <c r="DI32" s="382"/>
      <c r="DJ32" s="454"/>
      <c r="DK32" s="653"/>
      <c r="DL32" s="760"/>
      <c r="DM32" s="760"/>
      <c r="DN32" s="760"/>
      <c r="DO32" s="760"/>
      <c r="DP32" s="760"/>
      <c r="DQ32" s="760"/>
      <c r="DR32" s="760"/>
      <c r="DS32" s="760"/>
      <c r="DT32" s="760"/>
      <c r="DU32" s="760"/>
      <c r="DV32" s="760"/>
      <c r="DW32" s="760"/>
      <c r="DX32" s="664"/>
      <c r="DY32" s="468"/>
      <c r="DZ32" s="382"/>
      <c r="EA32" s="382"/>
      <c r="EB32" s="382"/>
      <c r="EC32" s="382"/>
      <c r="ED32" s="382"/>
      <c r="EE32" s="382"/>
      <c r="EF32" s="382"/>
      <c r="EG32" s="382"/>
      <c r="EH32" s="454"/>
      <c r="EI32" s="653"/>
      <c r="EJ32" s="760"/>
      <c r="EK32" s="760"/>
      <c r="EL32" s="760"/>
      <c r="EM32" s="760"/>
      <c r="EN32" s="760"/>
      <c r="EO32" s="760"/>
      <c r="EP32" s="760"/>
      <c r="EQ32" s="760"/>
      <c r="ER32" s="760"/>
      <c r="ES32" s="760"/>
      <c r="ET32" s="760"/>
      <c r="EU32" s="760"/>
      <c r="EV32" s="468"/>
      <c r="EW32" s="468"/>
      <c r="EX32" s="382"/>
      <c r="EY32" s="382"/>
      <c r="EZ32" s="382"/>
      <c r="FA32" s="382"/>
      <c r="FB32" s="382"/>
      <c r="FC32" s="382"/>
      <c r="FD32" s="382"/>
      <c r="FE32" s="382"/>
      <c r="FF32" s="454"/>
      <c r="FG32" s="455"/>
    </row>
    <row r="33" spans="1:164" ht="12.75" customHeight="1">
      <c r="A33" s="646" t="s">
        <v>643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8"/>
      <c r="T33" s="141" t="s">
        <v>631</v>
      </c>
      <c r="U33" s="142"/>
      <c r="V33" s="142"/>
      <c r="W33" s="142"/>
      <c r="X33" s="142"/>
      <c r="Y33" s="142"/>
      <c r="Z33" s="142"/>
      <c r="AA33" s="142"/>
      <c r="AB33" s="340"/>
      <c r="AC33" s="675" t="str">
        <f>IF(god="","","За "&amp;god&amp;" г.")</f>
        <v>За 2017 г.</v>
      </c>
      <c r="AD33" s="676"/>
      <c r="AE33" s="676"/>
      <c r="AF33" s="676"/>
      <c r="AG33" s="676"/>
      <c r="AH33" s="676"/>
      <c r="AI33" s="676"/>
      <c r="AJ33" s="676"/>
      <c r="AK33" s="676"/>
      <c r="AL33" s="676"/>
      <c r="AM33" s="676"/>
      <c r="AN33" s="676"/>
      <c r="AO33" s="755"/>
      <c r="AP33" s="752">
        <v>56327</v>
      </c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749"/>
      <c r="BB33" s="467" t="s">
        <v>357</v>
      </c>
      <c r="BC33" s="467"/>
      <c r="BD33" s="381">
        <v>-5305</v>
      </c>
      <c r="BE33" s="381"/>
      <c r="BF33" s="381"/>
      <c r="BG33" s="381"/>
      <c r="BH33" s="381"/>
      <c r="BI33" s="381"/>
      <c r="BJ33" s="381"/>
      <c r="BK33" s="381"/>
      <c r="BL33" s="452" t="s">
        <v>358</v>
      </c>
      <c r="BM33" s="452"/>
      <c r="BN33" s="759">
        <v>350158</v>
      </c>
      <c r="BO33" s="759"/>
      <c r="BP33" s="759"/>
      <c r="BQ33" s="759"/>
      <c r="BR33" s="759"/>
      <c r="BS33" s="759"/>
      <c r="BT33" s="759"/>
      <c r="BU33" s="759"/>
      <c r="BV33" s="759"/>
      <c r="BW33" s="759"/>
      <c r="BX33" s="759"/>
      <c r="BY33" s="759"/>
      <c r="BZ33" s="759"/>
      <c r="CA33" s="759">
        <v>0</v>
      </c>
      <c r="CB33" s="759"/>
      <c r="CC33" s="759"/>
      <c r="CD33" s="759"/>
      <c r="CE33" s="759"/>
      <c r="CF33" s="759"/>
      <c r="CG33" s="759"/>
      <c r="CH33" s="759"/>
      <c r="CI33" s="759"/>
      <c r="CJ33" s="759"/>
      <c r="CK33" s="759"/>
      <c r="CL33" s="759"/>
      <c r="CM33" s="759"/>
      <c r="CN33" s="467" t="s">
        <v>357</v>
      </c>
      <c r="CO33" s="467"/>
      <c r="CP33" s="381">
        <v>346953</v>
      </c>
      <c r="CQ33" s="381"/>
      <c r="CR33" s="381"/>
      <c r="CS33" s="381"/>
      <c r="CT33" s="381"/>
      <c r="CU33" s="381"/>
      <c r="CV33" s="381"/>
      <c r="CW33" s="381"/>
      <c r="CX33" s="452" t="s">
        <v>358</v>
      </c>
      <c r="CY33" s="452"/>
      <c r="CZ33" s="747" t="s">
        <v>357</v>
      </c>
      <c r="DA33" s="467"/>
      <c r="DB33" s="381">
        <v>164</v>
      </c>
      <c r="DC33" s="381"/>
      <c r="DD33" s="381"/>
      <c r="DE33" s="381"/>
      <c r="DF33" s="381"/>
      <c r="DG33" s="381"/>
      <c r="DH33" s="381"/>
      <c r="DI33" s="381"/>
      <c r="DJ33" s="452" t="s">
        <v>358</v>
      </c>
      <c r="DK33" s="754"/>
      <c r="DL33" s="759">
        <v>-369</v>
      </c>
      <c r="DM33" s="759"/>
      <c r="DN33" s="759"/>
      <c r="DO33" s="759"/>
      <c r="DP33" s="759"/>
      <c r="DQ33" s="759"/>
      <c r="DR33" s="759"/>
      <c r="DS33" s="759"/>
      <c r="DT33" s="759"/>
      <c r="DU33" s="759"/>
      <c r="DV33" s="759"/>
      <c r="DW33" s="759"/>
      <c r="DX33" s="747" t="s">
        <v>357</v>
      </c>
      <c r="DY33" s="467"/>
      <c r="DZ33" s="381">
        <v>0</v>
      </c>
      <c r="EA33" s="381"/>
      <c r="EB33" s="381"/>
      <c r="EC33" s="381"/>
      <c r="ED33" s="381"/>
      <c r="EE33" s="381"/>
      <c r="EF33" s="381"/>
      <c r="EG33" s="381"/>
      <c r="EH33" s="452" t="s">
        <v>358</v>
      </c>
      <c r="EI33" s="754"/>
      <c r="EJ33" s="759">
        <v>59532</v>
      </c>
      <c r="EK33" s="759"/>
      <c r="EL33" s="759"/>
      <c r="EM33" s="759"/>
      <c r="EN33" s="759"/>
      <c r="EO33" s="759"/>
      <c r="EP33" s="759"/>
      <c r="EQ33" s="759"/>
      <c r="ER33" s="759"/>
      <c r="ES33" s="759"/>
      <c r="ET33" s="759"/>
      <c r="EU33" s="759"/>
      <c r="EV33" s="467" t="s">
        <v>357</v>
      </c>
      <c r="EW33" s="467"/>
      <c r="EX33" s="381">
        <v>-5674</v>
      </c>
      <c r="EY33" s="381"/>
      <c r="EZ33" s="381"/>
      <c r="FA33" s="381"/>
      <c r="FB33" s="381"/>
      <c r="FC33" s="381"/>
      <c r="FD33" s="381"/>
      <c r="FE33" s="381"/>
      <c r="FF33" s="452" t="s">
        <v>358</v>
      </c>
      <c r="FG33" s="453"/>
      <c r="FH33" s="115" t="s">
        <v>586</v>
      </c>
    </row>
    <row r="34" spans="1:163" ht="3" customHeight="1">
      <c r="A34" s="649"/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1"/>
      <c r="T34" s="143"/>
      <c r="U34" s="144"/>
      <c r="V34" s="144"/>
      <c r="W34" s="144"/>
      <c r="X34" s="144"/>
      <c r="Y34" s="144"/>
      <c r="Z34" s="144"/>
      <c r="AA34" s="144"/>
      <c r="AB34" s="341"/>
      <c r="AC34" s="681"/>
      <c r="AD34" s="682"/>
      <c r="AE34" s="682"/>
      <c r="AF34" s="682"/>
      <c r="AG34" s="682"/>
      <c r="AH34" s="682"/>
      <c r="AI34" s="682"/>
      <c r="AJ34" s="682"/>
      <c r="AK34" s="682"/>
      <c r="AL34" s="682"/>
      <c r="AM34" s="682"/>
      <c r="AN34" s="682"/>
      <c r="AO34" s="756"/>
      <c r="AP34" s="753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751"/>
      <c r="BB34" s="468"/>
      <c r="BC34" s="468"/>
      <c r="BD34" s="382"/>
      <c r="BE34" s="382"/>
      <c r="BF34" s="382"/>
      <c r="BG34" s="382"/>
      <c r="BH34" s="382"/>
      <c r="BI34" s="382"/>
      <c r="BJ34" s="382"/>
      <c r="BK34" s="382"/>
      <c r="BL34" s="454"/>
      <c r="BM34" s="454"/>
      <c r="BN34" s="760"/>
      <c r="BO34" s="760"/>
      <c r="BP34" s="760"/>
      <c r="BQ34" s="760"/>
      <c r="BR34" s="760"/>
      <c r="BS34" s="760"/>
      <c r="BT34" s="760"/>
      <c r="BU34" s="760"/>
      <c r="BV34" s="760"/>
      <c r="BW34" s="760"/>
      <c r="BX34" s="760"/>
      <c r="BY34" s="760"/>
      <c r="BZ34" s="760"/>
      <c r="CA34" s="760"/>
      <c r="CB34" s="760"/>
      <c r="CC34" s="760"/>
      <c r="CD34" s="760"/>
      <c r="CE34" s="760"/>
      <c r="CF34" s="760"/>
      <c r="CG34" s="760"/>
      <c r="CH34" s="760"/>
      <c r="CI34" s="760"/>
      <c r="CJ34" s="760"/>
      <c r="CK34" s="760"/>
      <c r="CL34" s="760"/>
      <c r="CM34" s="760"/>
      <c r="CN34" s="468"/>
      <c r="CO34" s="468"/>
      <c r="CP34" s="382"/>
      <c r="CQ34" s="382"/>
      <c r="CR34" s="382"/>
      <c r="CS34" s="382"/>
      <c r="CT34" s="382"/>
      <c r="CU34" s="382"/>
      <c r="CV34" s="382"/>
      <c r="CW34" s="382"/>
      <c r="CX34" s="454"/>
      <c r="CY34" s="454"/>
      <c r="CZ34" s="664"/>
      <c r="DA34" s="468"/>
      <c r="DB34" s="382"/>
      <c r="DC34" s="382"/>
      <c r="DD34" s="382"/>
      <c r="DE34" s="382"/>
      <c r="DF34" s="382"/>
      <c r="DG34" s="382"/>
      <c r="DH34" s="382"/>
      <c r="DI34" s="382"/>
      <c r="DJ34" s="454"/>
      <c r="DK34" s="653"/>
      <c r="DL34" s="760"/>
      <c r="DM34" s="760"/>
      <c r="DN34" s="760"/>
      <c r="DO34" s="760"/>
      <c r="DP34" s="760"/>
      <c r="DQ34" s="760"/>
      <c r="DR34" s="760"/>
      <c r="DS34" s="760"/>
      <c r="DT34" s="760"/>
      <c r="DU34" s="760"/>
      <c r="DV34" s="760"/>
      <c r="DW34" s="760"/>
      <c r="DX34" s="664"/>
      <c r="DY34" s="468"/>
      <c r="DZ34" s="382"/>
      <c r="EA34" s="382"/>
      <c r="EB34" s="382"/>
      <c r="EC34" s="382"/>
      <c r="ED34" s="382"/>
      <c r="EE34" s="382"/>
      <c r="EF34" s="382"/>
      <c r="EG34" s="382"/>
      <c r="EH34" s="454"/>
      <c r="EI34" s="653"/>
      <c r="EJ34" s="760"/>
      <c r="EK34" s="760"/>
      <c r="EL34" s="760"/>
      <c r="EM34" s="760"/>
      <c r="EN34" s="760"/>
      <c r="EO34" s="760"/>
      <c r="EP34" s="760"/>
      <c r="EQ34" s="760"/>
      <c r="ER34" s="760"/>
      <c r="ES34" s="760"/>
      <c r="ET34" s="760"/>
      <c r="EU34" s="760"/>
      <c r="EV34" s="468"/>
      <c r="EW34" s="468"/>
      <c r="EX34" s="382"/>
      <c r="EY34" s="382"/>
      <c r="EZ34" s="382"/>
      <c r="FA34" s="382"/>
      <c r="FB34" s="382"/>
      <c r="FC34" s="382"/>
      <c r="FD34" s="382"/>
      <c r="FE34" s="382"/>
      <c r="FF34" s="454"/>
      <c r="FG34" s="455"/>
    </row>
    <row r="35" spans="1:163" ht="14.25" customHeight="1">
      <c r="A35" s="649"/>
      <c r="B35" s="650"/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1"/>
      <c r="T35" s="141" t="s">
        <v>637</v>
      </c>
      <c r="U35" s="142"/>
      <c r="V35" s="142"/>
      <c r="W35" s="142"/>
      <c r="X35" s="142"/>
      <c r="Y35" s="142"/>
      <c r="Z35" s="142"/>
      <c r="AA35" s="142"/>
      <c r="AB35" s="340"/>
      <c r="AC35" s="675" t="str">
        <f>IF(god="","","За "&amp;god-1&amp;" г.")</f>
        <v>За 2016 г.</v>
      </c>
      <c r="AD35" s="676"/>
      <c r="AE35" s="676"/>
      <c r="AF35" s="676"/>
      <c r="AG35" s="676"/>
      <c r="AH35" s="676"/>
      <c r="AI35" s="676"/>
      <c r="AJ35" s="676"/>
      <c r="AK35" s="676"/>
      <c r="AL35" s="676"/>
      <c r="AM35" s="676"/>
      <c r="AN35" s="676"/>
      <c r="AO35" s="755"/>
      <c r="AP35" s="752">
        <v>51432</v>
      </c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749"/>
      <c r="BB35" s="467" t="s">
        <v>357</v>
      </c>
      <c r="BC35" s="467"/>
      <c r="BD35" s="381">
        <v>-4301</v>
      </c>
      <c r="BE35" s="381"/>
      <c r="BF35" s="381"/>
      <c r="BG35" s="381"/>
      <c r="BH35" s="381"/>
      <c r="BI35" s="381"/>
      <c r="BJ35" s="381"/>
      <c r="BK35" s="381"/>
      <c r="BL35" s="452" t="s">
        <v>358</v>
      </c>
      <c r="BM35" s="452"/>
      <c r="BN35" s="759">
        <v>343931</v>
      </c>
      <c r="BO35" s="759"/>
      <c r="BP35" s="759"/>
      <c r="BQ35" s="759"/>
      <c r="BR35" s="759"/>
      <c r="BS35" s="759"/>
      <c r="BT35" s="759"/>
      <c r="BU35" s="759"/>
      <c r="BV35" s="759"/>
      <c r="BW35" s="759"/>
      <c r="BX35" s="759"/>
      <c r="BY35" s="759"/>
      <c r="BZ35" s="759"/>
      <c r="CA35" s="759">
        <v>0</v>
      </c>
      <c r="CB35" s="759"/>
      <c r="CC35" s="759"/>
      <c r="CD35" s="759"/>
      <c r="CE35" s="759"/>
      <c r="CF35" s="759"/>
      <c r="CG35" s="759"/>
      <c r="CH35" s="759"/>
      <c r="CI35" s="759"/>
      <c r="CJ35" s="759"/>
      <c r="CK35" s="759"/>
      <c r="CL35" s="759"/>
      <c r="CM35" s="759"/>
      <c r="CN35" s="467" t="s">
        <v>357</v>
      </c>
      <c r="CO35" s="467"/>
      <c r="CP35" s="381">
        <v>338525</v>
      </c>
      <c r="CQ35" s="381"/>
      <c r="CR35" s="381"/>
      <c r="CS35" s="381"/>
      <c r="CT35" s="381"/>
      <c r="CU35" s="381"/>
      <c r="CV35" s="381"/>
      <c r="CW35" s="381"/>
      <c r="CX35" s="452" t="s">
        <v>358</v>
      </c>
      <c r="CY35" s="452"/>
      <c r="CZ35" s="747" t="s">
        <v>357</v>
      </c>
      <c r="DA35" s="467"/>
      <c r="DB35" s="381">
        <v>511</v>
      </c>
      <c r="DC35" s="381"/>
      <c r="DD35" s="381"/>
      <c r="DE35" s="381"/>
      <c r="DF35" s="381"/>
      <c r="DG35" s="381"/>
      <c r="DH35" s="381"/>
      <c r="DI35" s="381"/>
      <c r="DJ35" s="452" t="s">
        <v>358</v>
      </c>
      <c r="DK35" s="754"/>
      <c r="DL35" s="759">
        <v>-1004</v>
      </c>
      <c r="DM35" s="759"/>
      <c r="DN35" s="759"/>
      <c r="DO35" s="759"/>
      <c r="DP35" s="759"/>
      <c r="DQ35" s="759"/>
      <c r="DR35" s="759"/>
      <c r="DS35" s="759"/>
      <c r="DT35" s="759"/>
      <c r="DU35" s="759"/>
      <c r="DV35" s="759"/>
      <c r="DW35" s="759"/>
      <c r="DX35" s="747" t="s">
        <v>357</v>
      </c>
      <c r="DY35" s="467"/>
      <c r="DZ35" s="381">
        <v>0</v>
      </c>
      <c r="EA35" s="381"/>
      <c r="EB35" s="381"/>
      <c r="EC35" s="381"/>
      <c r="ED35" s="381"/>
      <c r="EE35" s="381"/>
      <c r="EF35" s="381"/>
      <c r="EG35" s="381"/>
      <c r="EH35" s="452" t="s">
        <v>358</v>
      </c>
      <c r="EI35" s="754"/>
      <c r="EJ35" s="759">
        <v>56327</v>
      </c>
      <c r="EK35" s="759"/>
      <c r="EL35" s="759"/>
      <c r="EM35" s="759"/>
      <c r="EN35" s="759"/>
      <c r="EO35" s="759"/>
      <c r="EP35" s="759"/>
      <c r="EQ35" s="759"/>
      <c r="ER35" s="759"/>
      <c r="ES35" s="759"/>
      <c r="ET35" s="759"/>
      <c r="EU35" s="759"/>
      <c r="EV35" s="467" t="s">
        <v>357</v>
      </c>
      <c r="EW35" s="467"/>
      <c r="EX35" s="381">
        <v>-5305</v>
      </c>
      <c r="EY35" s="381"/>
      <c r="EZ35" s="381"/>
      <c r="FA35" s="381"/>
      <c r="FB35" s="381"/>
      <c r="FC35" s="381"/>
      <c r="FD35" s="381"/>
      <c r="FE35" s="381"/>
      <c r="FF35" s="452" t="s">
        <v>358</v>
      </c>
      <c r="FG35" s="453"/>
    </row>
    <row r="36" spans="1:163" ht="3" customHeight="1">
      <c r="A36" s="479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1"/>
      <c r="T36" s="143"/>
      <c r="U36" s="144"/>
      <c r="V36" s="144"/>
      <c r="W36" s="144"/>
      <c r="X36" s="144"/>
      <c r="Y36" s="144"/>
      <c r="Z36" s="144"/>
      <c r="AA36" s="144"/>
      <c r="AB36" s="341"/>
      <c r="AC36" s="681"/>
      <c r="AD36" s="682"/>
      <c r="AE36" s="682"/>
      <c r="AF36" s="682"/>
      <c r="AG36" s="682"/>
      <c r="AH36" s="682"/>
      <c r="AI36" s="682"/>
      <c r="AJ36" s="682"/>
      <c r="AK36" s="682"/>
      <c r="AL36" s="682"/>
      <c r="AM36" s="682"/>
      <c r="AN36" s="682"/>
      <c r="AO36" s="756"/>
      <c r="AP36" s="753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751"/>
      <c r="BB36" s="468"/>
      <c r="BC36" s="468"/>
      <c r="BD36" s="382"/>
      <c r="BE36" s="382"/>
      <c r="BF36" s="382"/>
      <c r="BG36" s="382"/>
      <c r="BH36" s="382"/>
      <c r="BI36" s="382"/>
      <c r="BJ36" s="382"/>
      <c r="BK36" s="382"/>
      <c r="BL36" s="454"/>
      <c r="BM36" s="454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468"/>
      <c r="CO36" s="468"/>
      <c r="CP36" s="382"/>
      <c r="CQ36" s="382"/>
      <c r="CR36" s="382"/>
      <c r="CS36" s="382"/>
      <c r="CT36" s="382"/>
      <c r="CU36" s="382"/>
      <c r="CV36" s="382"/>
      <c r="CW36" s="382"/>
      <c r="CX36" s="454"/>
      <c r="CY36" s="454"/>
      <c r="CZ36" s="664"/>
      <c r="DA36" s="468"/>
      <c r="DB36" s="382"/>
      <c r="DC36" s="382"/>
      <c r="DD36" s="382"/>
      <c r="DE36" s="382"/>
      <c r="DF36" s="382"/>
      <c r="DG36" s="382"/>
      <c r="DH36" s="382"/>
      <c r="DI36" s="382"/>
      <c r="DJ36" s="454"/>
      <c r="DK36" s="653"/>
      <c r="DL36" s="760"/>
      <c r="DM36" s="760"/>
      <c r="DN36" s="760"/>
      <c r="DO36" s="760"/>
      <c r="DP36" s="760"/>
      <c r="DQ36" s="760"/>
      <c r="DR36" s="760"/>
      <c r="DS36" s="760"/>
      <c r="DT36" s="760"/>
      <c r="DU36" s="760"/>
      <c r="DV36" s="760"/>
      <c r="DW36" s="760"/>
      <c r="DX36" s="664"/>
      <c r="DY36" s="468"/>
      <c r="DZ36" s="382"/>
      <c r="EA36" s="382"/>
      <c r="EB36" s="382"/>
      <c r="EC36" s="382"/>
      <c r="ED36" s="382"/>
      <c r="EE36" s="382"/>
      <c r="EF36" s="382"/>
      <c r="EG36" s="382"/>
      <c r="EH36" s="454"/>
      <c r="EI36" s="653"/>
      <c r="EJ36" s="760"/>
      <c r="EK36" s="760"/>
      <c r="EL36" s="760"/>
      <c r="EM36" s="760"/>
      <c r="EN36" s="760"/>
      <c r="EO36" s="760"/>
      <c r="EP36" s="760"/>
      <c r="EQ36" s="760"/>
      <c r="ER36" s="760"/>
      <c r="ES36" s="760"/>
      <c r="ET36" s="760"/>
      <c r="EU36" s="760"/>
      <c r="EV36" s="468"/>
      <c r="EW36" s="468"/>
      <c r="EX36" s="382"/>
      <c r="EY36" s="382"/>
      <c r="EZ36" s="382"/>
      <c r="FA36" s="382"/>
      <c r="FB36" s="382"/>
      <c r="FC36" s="382"/>
      <c r="FD36" s="382"/>
      <c r="FE36" s="382"/>
      <c r="FF36" s="454"/>
      <c r="FG36" s="455"/>
    </row>
    <row r="37" spans="1:164" ht="12.75" customHeight="1">
      <c r="A37" s="646" t="s">
        <v>644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8"/>
      <c r="T37" s="141" t="s">
        <v>632</v>
      </c>
      <c r="U37" s="142"/>
      <c r="V37" s="142"/>
      <c r="W37" s="142"/>
      <c r="X37" s="142"/>
      <c r="Y37" s="142"/>
      <c r="Z37" s="142"/>
      <c r="AA37" s="142"/>
      <c r="AB37" s="340"/>
      <c r="AC37" s="675" t="str">
        <f>IF(god="","","За "&amp;god&amp;" г.")</f>
        <v>За 2017 г.</v>
      </c>
      <c r="AD37" s="676"/>
      <c r="AE37" s="676"/>
      <c r="AF37" s="676"/>
      <c r="AG37" s="676"/>
      <c r="AH37" s="676"/>
      <c r="AI37" s="676"/>
      <c r="AJ37" s="676"/>
      <c r="AK37" s="676"/>
      <c r="AL37" s="676"/>
      <c r="AM37" s="676"/>
      <c r="AN37" s="676"/>
      <c r="AO37" s="755"/>
      <c r="AP37" s="752">
        <v>5</v>
      </c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749"/>
      <c r="BB37" s="467" t="s">
        <v>357</v>
      </c>
      <c r="BC37" s="467"/>
      <c r="BD37" s="381">
        <v>0</v>
      </c>
      <c r="BE37" s="381"/>
      <c r="BF37" s="381"/>
      <c r="BG37" s="381"/>
      <c r="BH37" s="381"/>
      <c r="BI37" s="381"/>
      <c r="BJ37" s="381"/>
      <c r="BK37" s="381"/>
      <c r="BL37" s="452" t="s">
        <v>358</v>
      </c>
      <c r="BM37" s="452"/>
      <c r="BN37" s="759">
        <v>140</v>
      </c>
      <c r="BO37" s="759"/>
      <c r="BP37" s="759"/>
      <c r="BQ37" s="759"/>
      <c r="BR37" s="759"/>
      <c r="BS37" s="759"/>
      <c r="BT37" s="759"/>
      <c r="BU37" s="759"/>
      <c r="BV37" s="759"/>
      <c r="BW37" s="759"/>
      <c r="BX37" s="759"/>
      <c r="BY37" s="759"/>
      <c r="BZ37" s="759"/>
      <c r="CA37" s="759">
        <v>0</v>
      </c>
      <c r="CB37" s="759"/>
      <c r="CC37" s="759"/>
      <c r="CD37" s="759"/>
      <c r="CE37" s="759"/>
      <c r="CF37" s="759"/>
      <c r="CG37" s="759"/>
      <c r="CH37" s="759"/>
      <c r="CI37" s="759"/>
      <c r="CJ37" s="759"/>
      <c r="CK37" s="759"/>
      <c r="CL37" s="759"/>
      <c r="CM37" s="759"/>
      <c r="CN37" s="467" t="s">
        <v>357</v>
      </c>
      <c r="CO37" s="467"/>
      <c r="CP37" s="381">
        <v>133</v>
      </c>
      <c r="CQ37" s="381"/>
      <c r="CR37" s="381"/>
      <c r="CS37" s="381"/>
      <c r="CT37" s="381"/>
      <c r="CU37" s="381"/>
      <c r="CV37" s="381"/>
      <c r="CW37" s="381"/>
      <c r="CX37" s="452" t="s">
        <v>358</v>
      </c>
      <c r="CY37" s="452"/>
      <c r="CZ37" s="747" t="s">
        <v>357</v>
      </c>
      <c r="DA37" s="467"/>
      <c r="DB37" s="381">
        <v>0</v>
      </c>
      <c r="DC37" s="381"/>
      <c r="DD37" s="381"/>
      <c r="DE37" s="381"/>
      <c r="DF37" s="381"/>
      <c r="DG37" s="381"/>
      <c r="DH37" s="381"/>
      <c r="DI37" s="381"/>
      <c r="DJ37" s="452" t="s">
        <v>358</v>
      </c>
      <c r="DK37" s="754"/>
      <c r="DL37" s="759">
        <v>0</v>
      </c>
      <c r="DM37" s="759"/>
      <c r="DN37" s="759"/>
      <c r="DO37" s="759"/>
      <c r="DP37" s="759"/>
      <c r="DQ37" s="759"/>
      <c r="DR37" s="759"/>
      <c r="DS37" s="759"/>
      <c r="DT37" s="759"/>
      <c r="DU37" s="759"/>
      <c r="DV37" s="759"/>
      <c r="DW37" s="759"/>
      <c r="DX37" s="747" t="s">
        <v>357</v>
      </c>
      <c r="DY37" s="467"/>
      <c r="DZ37" s="381">
        <v>0</v>
      </c>
      <c r="EA37" s="381"/>
      <c r="EB37" s="381"/>
      <c r="EC37" s="381"/>
      <c r="ED37" s="381"/>
      <c r="EE37" s="381"/>
      <c r="EF37" s="381"/>
      <c r="EG37" s="381"/>
      <c r="EH37" s="452" t="s">
        <v>358</v>
      </c>
      <c r="EI37" s="754"/>
      <c r="EJ37" s="759">
        <v>12</v>
      </c>
      <c r="EK37" s="759"/>
      <c r="EL37" s="759"/>
      <c r="EM37" s="759"/>
      <c r="EN37" s="759"/>
      <c r="EO37" s="759"/>
      <c r="EP37" s="759"/>
      <c r="EQ37" s="759"/>
      <c r="ER37" s="759"/>
      <c r="ES37" s="759"/>
      <c r="ET37" s="759"/>
      <c r="EU37" s="759"/>
      <c r="EV37" s="467" t="s">
        <v>357</v>
      </c>
      <c r="EW37" s="467"/>
      <c r="EX37" s="381">
        <v>0</v>
      </c>
      <c r="EY37" s="381"/>
      <c r="EZ37" s="381"/>
      <c r="FA37" s="381"/>
      <c r="FB37" s="381"/>
      <c r="FC37" s="381"/>
      <c r="FD37" s="381"/>
      <c r="FE37" s="381"/>
      <c r="FF37" s="452" t="s">
        <v>358</v>
      </c>
      <c r="FG37" s="453"/>
      <c r="FH37" s="115" t="s">
        <v>586</v>
      </c>
    </row>
    <row r="38" spans="1:163" ht="3" customHeight="1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1"/>
      <c r="T38" s="143"/>
      <c r="U38" s="144"/>
      <c r="V38" s="144"/>
      <c r="W38" s="144"/>
      <c r="X38" s="144"/>
      <c r="Y38" s="144"/>
      <c r="Z38" s="144"/>
      <c r="AA38" s="144"/>
      <c r="AB38" s="341"/>
      <c r="AC38" s="681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756"/>
      <c r="AP38" s="753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751"/>
      <c r="BB38" s="468"/>
      <c r="BC38" s="468"/>
      <c r="BD38" s="382"/>
      <c r="BE38" s="382"/>
      <c r="BF38" s="382"/>
      <c r="BG38" s="382"/>
      <c r="BH38" s="382"/>
      <c r="BI38" s="382"/>
      <c r="BJ38" s="382"/>
      <c r="BK38" s="382"/>
      <c r="BL38" s="454"/>
      <c r="BM38" s="454"/>
      <c r="BN38" s="760"/>
      <c r="BO38" s="760"/>
      <c r="BP38" s="760"/>
      <c r="BQ38" s="760"/>
      <c r="BR38" s="760"/>
      <c r="BS38" s="760"/>
      <c r="BT38" s="760"/>
      <c r="BU38" s="760"/>
      <c r="BV38" s="760"/>
      <c r="BW38" s="760"/>
      <c r="BX38" s="760"/>
      <c r="BY38" s="760"/>
      <c r="BZ38" s="760"/>
      <c r="CA38" s="760"/>
      <c r="CB38" s="760"/>
      <c r="CC38" s="760"/>
      <c r="CD38" s="760"/>
      <c r="CE38" s="760"/>
      <c r="CF38" s="760"/>
      <c r="CG38" s="760"/>
      <c r="CH38" s="760"/>
      <c r="CI38" s="760"/>
      <c r="CJ38" s="760"/>
      <c r="CK38" s="760"/>
      <c r="CL38" s="760"/>
      <c r="CM38" s="760"/>
      <c r="CN38" s="468"/>
      <c r="CO38" s="468"/>
      <c r="CP38" s="382"/>
      <c r="CQ38" s="382"/>
      <c r="CR38" s="382"/>
      <c r="CS38" s="382"/>
      <c r="CT38" s="382"/>
      <c r="CU38" s="382"/>
      <c r="CV38" s="382"/>
      <c r="CW38" s="382"/>
      <c r="CX38" s="454"/>
      <c r="CY38" s="454"/>
      <c r="CZ38" s="664"/>
      <c r="DA38" s="468"/>
      <c r="DB38" s="382"/>
      <c r="DC38" s="382"/>
      <c r="DD38" s="382"/>
      <c r="DE38" s="382"/>
      <c r="DF38" s="382"/>
      <c r="DG38" s="382"/>
      <c r="DH38" s="382"/>
      <c r="DI38" s="382"/>
      <c r="DJ38" s="454"/>
      <c r="DK38" s="653"/>
      <c r="DL38" s="760"/>
      <c r="DM38" s="760"/>
      <c r="DN38" s="760"/>
      <c r="DO38" s="760"/>
      <c r="DP38" s="760"/>
      <c r="DQ38" s="760"/>
      <c r="DR38" s="760"/>
      <c r="DS38" s="760"/>
      <c r="DT38" s="760"/>
      <c r="DU38" s="760"/>
      <c r="DV38" s="760"/>
      <c r="DW38" s="760"/>
      <c r="DX38" s="664"/>
      <c r="DY38" s="468"/>
      <c r="DZ38" s="382"/>
      <c r="EA38" s="382"/>
      <c r="EB38" s="382"/>
      <c r="EC38" s="382"/>
      <c r="ED38" s="382"/>
      <c r="EE38" s="382"/>
      <c r="EF38" s="382"/>
      <c r="EG38" s="382"/>
      <c r="EH38" s="454"/>
      <c r="EI38" s="653"/>
      <c r="EJ38" s="760"/>
      <c r="EK38" s="760"/>
      <c r="EL38" s="760"/>
      <c r="EM38" s="760"/>
      <c r="EN38" s="760"/>
      <c r="EO38" s="760"/>
      <c r="EP38" s="760"/>
      <c r="EQ38" s="760"/>
      <c r="ER38" s="760"/>
      <c r="ES38" s="760"/>
      <c r="ET38" s="760"/>
      <c r="EU38" s="760"/>
      <c r="EV38" s="468"/>
      <c r="EW38" s="468"/>
      <c r="EX38" s="382"/>
      <c r="EY38" s="382"/>
      <c r="EZ38" s="382"/>
      <c r="FA38" s="382"/>
      <c r="FB38" s="382"/>
      <c r="FC38" s="382"/>
      <c r="FD38" s="382"/>
      <c r="FE38" s="382"/>
      <c r="FF38" s="454"/>
      <c r="FG38" s="455"/>
    </row>
    <row r="39" spans="1:163" ht="14.25" customHeight="1">
      <c r="A39" s="649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1"/>
      <c r="T39" s="141" t="s">
        <v>638</v>
      </c>
      <c r="U39" s="142"/>
      <c r="V39" s="142"/>
      <c r="W39" s="142"/>
      <c r="X39" s="142"/>
      <c r="Y39" s="142"/>
      <c r="Z39" s="142"/>
      <c r="AA39" s="142"/>
      <c r="AB39" s="340"/>
      <c r="AC39" s="675" t="str">
        <f>IF(god="","","За "&amp;god-1&amp;" г.")</f>
        <v>За 2016 г.</v>
      </c>
      <c r="AD39" s="676"/>
      <c r="AE39" s="676"/>
      <c r="AF39" s="676"/>
      <c r="AG39" s="676"/>
      <c r="AH39" s="676"/>
      <c r="AI39" s="676"/>
      <c r="AJ39" s="676"/>
      <c r="AK39" s="676"/>
      <c r="AL39" s="676"/>
      <c r="AM39" s="676"/>
      <c r="AN39" s="676"/>
      <c r="AO39" s="755"/>
      <c r="AP39" s="752">
        <v>62</v>
      </c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749"/>
      <c r="BB39" s="467" t="s">
        <v>357</v>
      </c>
      <c r="BC39" s="467"/>
      <c r="BD39" s="381">
        <v>0</v>
      </c>
      <c r="BE39" s="381"/>
      <c r="BF39" s="381"/>
      <c r="BG39" s="381"/>
      <c r="BH39" s="381"/>
      <c r="BI39" s="381"/>
      <c r="BJ39" s="381"/>
      <c r="BK39" s="381"/>
      <c r="BL39" s="452" t="s">
        <v>358</v>
      </c>
      <c r="BM39" s="452"/>
      <c r="BN39" s="759">
        <v>160</v>
      </c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59">
        <v>0</v>
      </c>
      <c r="CB39" s="759"/>
      <c r="CC39" s="759"/>
      <c r="CD39" s="759"/>
      <c r="CE39" s="759"/>
      <c r="CF39" s="759"/>
      <c r="CG39" s="759"/>
      <c r="CH39" s="759"/>
      <c r="CI39" s="759"/>
      <c r="CJ39" s="759"/>
      <c r="CK39" s="759"/>
      <c r="CL39" s="759"/>
      <c r="CM39" s="759"/>
      <c r="CN39" s="467" t="s">
        <v>357</v>
      </c>
      <c r="CO39" s="467"/>
      <c r="CP39" s="381">
        <v>217</v>
      </c>
      <c r="CQ39" s="381"/>
      <c r="CR39" s="381"/>
      <c r="CS39" s="381"/>
      <c r="CT39" s="381"/>
      <c r="CU39" s="381"/>
      <c r="CV39" s="381"/>
      <c r="CW39" s="381"/>
      <c r="CX39" s="452" t="s">
        <v>358</v>
      </c>
      <c r="CY39" s="452"/>
      <c r="CZ39" s="747" t="s">
        <v>357</v>
      </c>
      <c r="DA39" s="467"/>
      <c r="DB39" s="381">
        <v>0</v>
      </c>
      <c r="DC39" s="381"/>
      <c r="DD39" s="381"/>
      <c r="DE39" s="381"/>
      <c r="DF39" s="381"/>
      <c r="DG39" s="381"/>
      <c r="DH39" s="381"/>
      <c r="DI39" s="381"/>
      <c r="DJ39" s="452" t="s">
        <v>358</v>
      </c>
      <c r="DK39" s="754"/>
      <c r="DL39" s="759">
        <v>0</v>
      </c>
      <c r="DM39" s="759"/>
      <c r="DN39" s="759"/>
      <c r="DO39" s="759"/>
      <c r="DP39" s="759"/>
      <c r="DQ39" s="759"/>
      <c r="DR39" s="759"/>
      <c r="DS39" s="759"/>
      <c r="DT39" s="759"/>
      <c r="DU39" s="759"/>
      <c r="DV39" s="759"/>
      <c r="DW39" s="759"/>
      <c r="DX39" s="747" t="s">
        <v>357</v>
      </c>
      <c r="DY39" s="467"/>
      <c r="DZ39" s="381">
        <v>0</v>
      </c>
      <c r="EA39" s="381"/>
      <c r="EB39" s="381"/>
      <c r="EC39" s="381"/>
      <c r="ED39" s="381"/>
      <c r="EE39" s="381"/>
      <c r="EF39" s="381"/>
      <c r="EG39" s="381"/>
      <c r="EH39" s="452" t="s">
        <v>358</v>
      </c>
      <c r="EI39" s="754"/>
      <c r="EJ39" s="759">
        <v>5</v>
      </c>
      <c r="EK39" s="759"/>
      <c r="EL39" s="759"/>
      <c r="EM39" s="759"/>
      <c r="EN39" s="759"/>
      <c r="EO39" s="759"/>
      <c r="EP39" s="759"/>
      <c r="EQ39" s="759"/>
      <c r="ER39" s="759"/>
      <c r="ES39" s="759"/>
      <c r="ET39" s="759"/>
      <c r="EU39" s="759"/>
      <c r="EV39" s="467" t="s">
        <v>357</v>
      </c>
      <c r="EW39" s="467"/>
      <c r="EX39" s="381">
        <v>0</v>
      </c>
      <c r="EY39" s="381"/>
      <c r="EZ39" s="381"/>
      <c r="FA39" s="381"/>
      <c r="FB39" s="381"/>
      <c r="FC39" s="381"/>
      <c r="FD39" s="381"/>
      <c r="FE39" s="381"/>
      <c r="FF39" s="452" t="s">
        <v>358</v>
      </c>
      <c r="FG39" s="453"/>
    </row>
    <row r="40" spans="1:163" ht="3" customHeight="1">
      <c r="A40" s="479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1"/>
      <c r="T40" s="143"/>
      <c r="U40" s="144"/>
      <c r="V40" s="144"/>
      <c r="W40" s="144"/>
      <c r="X40" s="144"/>
      <c r="Y40" s="144"/>
      <c r="Z40" s="144"/>
      <c r="AA40" s="144"/>
      <c r="AB40" s="341"/>
      <c r="AC40" s="681"/>
      <c r="AD40" s="682"/>
      <c r="AE40" s="682"/>
      <c r="AF40" s="682"/>
      <c r="AG40" s="682"/>
      <c r="AH40" s="682"/>
      <c r="AI40" s="682"/>
      <c r="AJ40" s="682"/>
      <c r="AK40" s="682"/>
      <c r="AL40" s="682"/>
      <c r="AM40" s="682"/>
      <c r="AN40" s="682"/>
      <c r="AO40" s="756"/>
      <c r="AP40" s="753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751"/>
      <c r="BB40" s="468"/>
      <c r="BC40" s="468"/>
      <c r="BD40" s="382"/>
      <c r="BE40" s="382"/>
      <c r="BF40" s="382"/>
      <c r="BG40" s="382"/>
      <c r="BH40" s="382"/>
      <c r="BI40" s="382"/>
      <c r="BJ40" s="382"/>
      <c r="BK40" s="382"/>
      <c r="BL40" s="454"/>
      <c r="BM40" s="454"/>
      <c r="BN40" s="760"/>
      <c r="BO40" s="760"/>
      <c r="BP40" s="760"/>
      <c r="BQ40" s="760"/>
      <c r="BR40" s="760"/>
      <c r="BS40" s="760"/>
      <c r="BT40" s="760"/>
      <c r="BU40" s="760"/>
      <c r="BV40" s="760"/>
      <c r="BW40" s="760"/>
      <c r="BX40" s="760"/>
      <c r="BY40" s="760"/>
      <c r="BZ40" s="760"/>
      <c r="CA40" s="760"/>
      <c r="CB40" s="760"/>
      <c r="CC40" s="760"/>
      <c r="CD40" s="760"/>
      <c r="CE40" s="760"/>
      <c r="CF40" s="760"/>
      <c r="CG40" s="760"/>
      <c r="CH40" s="760"/>
      <c r="CI40" s="760"/>
      <c r="CJ40" s="760"/>
      <c r="CK40" s="760"/>
      <c r="CL40" s="760"/>
      <c r="CM40" s="760"/>
      <c r="CN40" s="468"/>
      <c r="CO40" s="468"/>
      <c r="CP40" s="382"/>
      <c r="CQ40" s="382"/>
      <c r="CR40" s="382"/>
      <c r="CS40" s="382"/>
      <c r="CT40" s="382"/>
      <c r="CU40" s="382"/>
      <c r="CV40" s="382"/>
      <c r="CW40" s="382"/>
      <c r="CX40" s="454"/>
      <c r="CY40" s="454"/>
      <c r="CZ40" s="664"/>
      <c r="DA40" s="468"/>
      <c r="DB40" s="382"/>
      <c r="DC40" s="382"/>
      <c r="DD40" s="382"/>
      <c r="DE40" s="382"/>
      <c r="DF40" s="382"/>
      <c r="DG40" s="382"/>
      <c r="DH40" s="382"/>
      <c r="DI40" s="382"/>
      <c r="DJ40" s="454"/>
      <c r="DK40" s="653"/>
      <c r="DL40" s="760"/>
      <c r="DM40" s="760"/>
      <c r="DN40" s="760"/>
      <c r="DO40" s="760"/>
      <c r="DP40" s="760"/>
      <c r="DQ40" s="760"/>
      <c r="DR40" s="760"/>
      <c r="DS40" s="760"/>
      <c r="DT40" s="760"/>
      <c r="DU40" s="760"/>
      <c r="DV40" s="760"/>
      <c r="DW40" s="760"/>
      <c r="DX40" s="664"/>
      <c r="DY40" s="468"/>
      <c r="DZ40" s="382"/>
      <c r="EA40" s="382"/>
      <c r="EB40" s="382"/>
      <c r="EC40" s="382"/>
      <c r="ED40" s="382"/>
      <c r="EE40" s="382"/>
      <c r="EF40" s="382"/>
      <c r="EG40" s="382"/>
      <c r="EH40" s="454"/>
      <c r="EI40" s="653"/>
      <c r="EJ40" s="760"/>
      <c r="EK40" s="760"/>
      <c r="EL40" s="760"/>
      <c r="EM40" s="760"/>
      <c r="EN40" s="760"/>
      <c r="EO40" s="760"/>
      <c r="EP40" s="760"/>
      <c r="EQ40" s="760"/>
      <c r="ER40" s="760"/>
      <c r="ES40" s="760"/>
      <c r="ET40" s="760"/>
      <c r="EU40" s="760"/>
      <c r="EV40" s="468"/>
      <c r="EW40" s="468"/>
      <c r="EX40" s="382"/>
      <c r="EY40" s="382"/>
      <c r="EZ40" s="382"/>
      <c r="FA40" s="382"/>
      <c r="FB40" s="382"/>
      <c r="FC40" s="382"/>
      <c r="FD40" s="382"/>
      <c r="FE40" s="382"/>
      <c r="FF40" s="454"/>
      <c r="FG40" s="455"/>
    </row>
    <row r="41" spans="1:164" ht="12.75" customHeight="1">
      <c r="A41" s="646" t="s">
        <v>645</v>
      </c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8"/>
      <c r="T41" s="141" t="s">
        <v>633</v>
      </c>
      <c r="U41" s="142"/>
      <c r="V41" s="142"/>
      <c r="W41" s="142"/>
      <c r="X41" s="142"/>
      <c r="Y41" s="142"/>
      <c r="Z41" s="142"/>
      <c r="AA41" s="142"/>
      <c r="AB41" s="340"/>
      <c r="AC41" s="675" t="str">
        <f>IF(god="","","За "&amp;god&amp;" г.")</f>
        <v>За 2017 г.</v>
      </c>
      <c r="AD41" s="676"/>
      <c r="AE41" s="676"/>
      <c r="AF41" s="676"/>
      <c r="AG41" s="676"/>
      <c r="AH41" s="676"/>
      <c r="AI41" s="676"/>
      <c r="AJ41" s="676"/>
      <c r="AK41" s="676"/>
      <c r="AL41" s="676"/>
      <c r="AM41" s="676"/>
      <c r="AN41" s="676"/>
      <c r="AO41" s="755"/>
      <c r="AP41" s="752">
        <v>4</v>
      </c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749"/>
      <c r="BB41" s="467" t="s">
        <v>357</v>
      </c>
      <c r="BC41" s="467"/>
      <c r="BD41" s="381">
        <v>0</v>
      </c>
      <c r="BE41" s="381"/>
      <c r="BF41" s="381"/>
      <c r="BG41" s="381"/>
      <c r="BH41" s="381"/>
      <c r="BI41" s="381"/>
      <c r="BJ41" s="381"/>
      <c r="BK41" s="381"/>
      <c r="BL41" s="452" t="s">
        <v>358</v>
      </c>
      <c r="BM41" s="452"/>
      <c r="BN41" s="759">
        <v>345</v>
      </c>
      <c r="BO41" s="759"/>
      <c r="BP41" s="759"/>
      <c r="BQ41" s="759"/>
      <c r="BR41" s="759"/>
      <c r="BS41" s="759"/>
      <c r="BT41" s="759"/>
      <c r="BU41" s="759"/>
      <c r="BV41" s="759"/>
      <c r="BW41" s="759"/>
      <c r="BX41" s="759"/>
      <c r="BY41" s="759"/>
      <c r="BZ41" s="759"/>
      <c r="CA41" s="759">
        <v>0</v>
      </c>
      <c r="CB41" s="759"/>
      <c r="CC41" s="759"/>
      <c r="CD41" s="759"/>
      <c r="CE41" s="759"/>
      <c r="CF41" s="759"/>
      <c r="CG41" s="759"/>
      <c r="CH41" s="759"/>
      <c r="CI41" s="759"/>
      <c r="CJ41" s="759"/>
      <c r="CK41" s="759"/>
      <c r="CL41" s="759"/>
      <c r="CM41" s="759"/>
      <c r="CN41" s="467" t="s">
        <v>357</v>
      </c>
      <c r="CO41" s="467"/>
      <c r="CP41" s="381">
        <v>344</v>
      </c>
      <c r="CQ41" s="381"/>
      <c r="CR41" s="381"/>
      <c r="CS41" s="381"/>
      <c r="CT41" s="381"/>
      <c r="CU41" s="381"/>
      <c r="CV41" s="381"/>
      <c r="CW41" s="381"/>
      <c r="CX41" s="452" t="s">
        <v>358</v>
      </c>
      <c r="CY41" s="452"/>
      <c r="CZ41" s="747" t="s">
        <v>357</v>
      </c>
      <c r="DA41" s="467"/>
      <c r="DB41" s="381">
        <v>0</v>
      </c>
      <c r="DC41" s="381"/>
      <c r="DD41" s="381"/>
      <c r="DE41" s="381"/>
      <c r="DF41" s="381"/>
      <c r="DG41" s="381"/>
      <c r="DH41" s="381"/>
      <c r="DI41" s="381"/>
      <c r="DJ41" s="452" t="s">
        <v>358</v>
      </c>
      <c r="DK41" s="754"/>
      <c r="DL41" s="759">
        <v>0</v>
      </c>
      <c r="DM41" s="759"/>
      <c r="DN41" s="759"/>
      <c r="DO41" s="759"/>
      <c r="DP41" s="759"/>
      <c r="DQ41" s="759"/>
      <c r="DR41" s="759"/>
      <c r="DS41" s="759"/>
      <c r="DT41" s="759"/>
      <c r="DU41" s="759"/>
      <c r="DV41" s="759"/>
      <c r="DW41" s="759"/>
      <c r="DX41" s="747" t="s">
        <v>357</v>
      </c>
      <c r="DY41" s="467"/>
      <c r="DZ41" s="381">
        <v>0</v>
      </c>
      <c r="EA41" s="381"/>
      <c r="EB41" s="381"/>
      <c r="EC41" s="381"/>
      <c r="ED41" s="381"/>
      <c r="EE41" s="381"/>
      <c r="EF41" s="381"/>
      <c r="EG41" s="381"/>
      <c r="EH41" s="452" t="s">
        <v>358</v>
      </c>
      <c r="EI41" s="754"/>
      <c r="EJ41" s="759">
        <v>5</v>
      </c>
      <c r="EK41" s="759"/>
      <c r="EL41" s="759"/>
      <c r="EM41" s="759"/>
      <c r="EN41" s="759"/>
      <c r="EO41" s="759"/>
      <c r="EP41" s="759"/>
      <c r="EQ41" s="759"/>
      <c r="ER41" s="759"/>
      <c r="ES41" s="759"/>
      <c r="ET41" s="759"/>
      <c r="EU41" s="759"/>
      <c r="EV41" s="467" t="s">
        <v>357</v>
      </c>
      <c r="EW41" s="467"/>
      <c r="EX41" s="381">
        <v>0</v>
      </c>
      <c r="EY41" s="381"/>
      <c r="EZ41" s="381"/>
      <c r="FA41" s="381"/>
      <c r="FB41" s="381"/>
      <c r="FC41" s="381"/>
      <c r="FD41" s="381"/>
      <c r="FE41" s="381"/>
      <c r="FF41" s="452" t="s">
        <v>358</v>
      </c>
      <c r="FG41" s="453"/>
      <c r="FH41" s="115" t="s">
        <v>586</v>
      </c>
    </row>
    <row r="42" spans="1:163" ht="3" customHeight="1">
      <c r="A42" s="649"/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1"/>
      <c r="T42" s="143"/>
      <c r="U42" s="144"/>
      <c r="V42" s="144"/>
      <c r="W42" s="144"/>
      <c r="X42" s="144"/>
      <c r="Y42" s="144"/>
      <c r="Z42" s="144"/>
      <c r="AA42" s="144"/>
      <c r="AB42" s="341"/>
      <c r="AC42" s="681"/>
      <c r="AD42" s="682"/>
      <c r="AE42" s="682"/>
      <c r="AF42" s="682"/>
      <c r="AG42" s="682"/>
      <c r="AH42" s="682"/>
      <c r="AI42" s="682"/>
      <c r="AJ42" s="682"/>
      <c r="AK42" s="682"/>
      <c r="AL42" s="682"/>
      <c r="AM42" s="682"/>
      <c r="AN42" s="682"/>
      <c r="AO42" s="756"/>
      <c r="AP42" s="753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751"/>
      <c r="BB42" s="468"/>
      <c r="BC42" s="468"/>
      <c r="BD42" s="382"/>
      <c r="BE42" s="382"/>
      <c r="BF42" s="382"/>
      <c r="BG42" s="382"/>
      <c r="BH42" s="382"/>
      <c r="BI42" s="382"/>
      <c r="BJ42" s="382"/>
      <c r="BK42" s="382"/>
      <c r="BL42" s="454"/>
      <c r="BM42" s="454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60"/>
      <c r="CM42" s="760"/>
      <c r="CN42" s="468"/>
      <c r="CO42" s="468"/>
      <c r="CP42" s="382"/>
      <c r="CQ42" s="382"/>
      <c r="CR42" s="382"/>
      <c r="CS42" s="382"/>
      <c r="CT42" s="382"/>
      <c r="CU42" s="382"/>
      <c r="CV42" s="382"/>
      <c r="CW42" s="382"/>
      <c r="CX42" s="454"/>
      <c r="CY42" s="454"/>
      <c r="CZ42" s="664"/>
      <c r="DA42" s="468"/>
      <c r="DB42" s="382"/>
      <c r="DC42" s="382"/>
      <c r="DD42" s="382"/>
      <c r="DE42" s="382"/>
      <c r="DF42" s="382"/>
      <c r="DG42" s="382"/>
      <c r="DH42" s="382"/>
      <c r="DI42" s="382"/>
      <c r="DJ42" s="454"/>
      <c r="DK42" s="653"/>
      <c r="DL42" s="760"/>
      <c r="DM42" s="760"/>
      <c r="DN42" s="760"/>
      <c r="DO42" s="760"/>
      <c r="DP42" s="760"/>
      <c r="DQ42" s="760"/>
      <c r="DR42" s="760"/>
      <c r="DS42" s="760"/>
      <c r="DT42" s="760"/>
      <c r="DU42" s="760"/>
      <c r="DV42" s="760"/>
      <c r="DW42" s="760"/>
      <c r="DX42" s="664"/>
      <c r="DY42" s="468"/>
      <c r="DZ42" s="382"/>
      <c r="EA42" s="382"/>
      <c r="EB42" s="382"/>
      <c r="EC42" s="382"/>
      <c r="ED42" s="382"/>
      <c r="EE42" s="382"/>
      <c r="EF42" s="382"/>
      <c r="EG42" s="382"/>
      <c r="EH42" s="454"/>
      <c r="EI42" s="653"/>
      <c r="EJ42" s="760"/>
      <c r="EK42" s="760"/>
      <c r="EL42" s="760"/>
      <c r="EM42" s="760"/>
      <c r="EN42" s="760"/>
      <c r="EO42" s="760"/>
      <c r="EP42" s="760"/>
      <c r="EQ42" s="760"/>
      <c r="ER42" s="760"/>
      <c r="ES42" s="760"/>
      <c r="ET42" s="760"/>
      <c r="EU42" s="760"/>
      <c r="EV42" s="468"/>
      <c r="EW42" s="468"/>
      <c r="EX42" s="382"/>
      <c r="EY42" s="382"/>
      <c r="EZ42" s="382"/>
      <c r="FA42" s="382"/>
      <c r="FB42" s="382"/>
      <c r="FC42" s="382"/>
      <c r="FD42" s="382"/>
      <c r="FE42" s="382"/>
      <c r="FF42" s="454"/>
      <c r="FG42" s="455"/>
    </row>
    <row r="43" spans="1:163" ht="14.25" customHeight="1">
      <c r="A43" s="649"/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1"/>
      <c r="T43" s="141" t="s">
        <v>639</v>
      </c>
      <c r="U43" s="142"/>
      <c r="V43" s="142"/>
      <c r="W43" s="142"/>
      <c r="X43" s="142"/>
      <c r="Y43" s="142"/>
      <c r="Z43" s="142"/>
      <c r="AA43" s="142"/>
      <c r="AB43" s="340"/>
      <c r="AC43" s="675" t="str">
        <f>IF(god="","","За "&amp;god-1&amp;" г.")</f>
        <v>За 2016 г.</v>
      </c>
      <c r="AD43" s="676"/>
      <c r="AE43" s="676"/>
      <c r="AF43" s="676"/>
      <c r="AG43" s="676"/>
      <c r="AH43" s="676"/>
      <c r="AI43" s="676"/>
      <c r="AJ43" s="676"/>
      <c r="AK43" s="676"/>
      <c r="AL43" s="676"/>
      <c r="AM43" s="676"/>
      <c r="AN43" s="676"/>
      <c r="AO43" s="755"/>
      <c r="AP43" s="752">
        <v>7</v>
      </c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749"/>
      <c r="BB43" s="467" t="s">
        <v>357</v>
      </c>
      <c r="BC43" s="467"/>
      <c r="BD43" s="381">
        <v>0</v>
      </c>
      <c r="BE43" s="381"/>
      <c r="BF43" s="381"/>
      <c r="BG43" s="381"/>
      <c r="BH43" s="381"/>
      <c r="BI43" s="381"/>
      <c r="BJ43" s="381"/>
      <c r="BK43" s="381"/>
      <c r="BL43" s="452" t="s">
        <v>358</v>
      </c>
      <c r="BM43" s="452"/>
      <c r="BN43" s="759">
        <v>13</v>
      </c>
      <c r="BO43" s="759"/>
      <c r="BP43" s="759"/>
      <c r="BQ43" s="759"/>
      <c r="BR43" s="759"/>
      <c r="BS43" s="759"/>
      <c r="BT43" s="759"/>
      <c r="BU43" s="759"/>
      <c r="BV43" s="759"/>
      <c r="BW43" s="759"/>
      <c r="BX43" s="759"/>
      <c r="BY43" s="759"/>
      <c r="BZ43" s="759"/>
      <c r="CA43" s="759">
        <v>0</v>
      </c>
      <c r="CB43" s="759"/>
      <c r="CC43" s="759"/>
      <c r="CD43" s="759"/>
      <c r="CE43" s="759"/>
      <c r="CF43" s="759"/>
      <c r="CG43" s="759"/>
      <c r="CH43" s="759"/>
      <c r="CI43" s="759"/>
      <c r="CJ43" s="759"/>
      <c r="CK43" s="759"/>
      <c r="CL43" s="759"/>
      <c r="CM43" s="759"/>
      <c r="CN43" s="467" t="s">
        <v>357</v>
      </c>
      <c r="CO43" s="467"/>
      <c r="CP43" s="381">
        <v>16</v>
      </c>
      <c r="CQ43" s="381"/>
      <c r="CR43" s="381"/>
      <c r="CS43" s="381"/>
      <c r="CT43" s="381"/>
      <c r="CU43" s="381"/>
      <c r="CV43" s="381"/>
      <c r="CW43" s="381"/>
      <c r="CX43" s="452" t="s">
        <v>358</v>
      </c>
      <c r="CY43" s="452"/>
      <c r="CZ43" s="747" t="s">
        <v>357</v>
      </c>
      <c r="DA43" s="467"/>
      <c r="DB43" s="381">
        <v>0</v>
      </c>
      <c r="DC43" s="381"/>
      <c r="DD43" s="381"/>
      <c r="DE43" s="381"/>
      <c r="DF43" s="381"/>
      <c r="DG43" s="381"/>
      <c r="DH43" s="381"/>
      <c r="DI43" s="381"/>
      <c r="DJ43" s="452" t="s">
        <v>358</v>
      </c>
      <c r="DK43" s="754"/>
      <c r="DL43" s="759">
        <v>0</v>
      </c>
      <c r="DM43" s="759"/>
      <c r="DN43" s="759"/>
      <c r="DO43" s="759"/>
      <c r="DP43" s="759"/>
      <c r="DQ43" s="759"/>
      <c r="DR43" s="759"/>
      <c r="DS43" s="759"/>
      <c r="DT43" s="759"/>
      <c r="DU43" s="759"/>
      <c r="DV43" s="759"/>
      <c r="DW43" s="759"/>
      <c r="DX43" s="747" t="s">
        <v>357</v>
      </c>
      <c r="DY43" s="467"/>
      <c r="DZ43" s="381">
        <v>0</v>
      </c>
      <c r="EA43" s="381"/>
      <c r="EB43" s="381"/>
      <c r="EC43" s="381"/>
      <c r="ED43" s="381"/>
      <c r="EE43" s="381"/>
      <c r="EF43" s="381"/>
      <c r="EG43" s="381"/>
      <c r="EH43" s="452" t="s">
        <v>358</v>
      </c>
      <c r="EI43" s="754"/>
      <c r="EJ43" s="759">
        <v>4</v>
      </c>
      <c r="EK43" s="759"/>
      <c r="EL43" s="759"/>
      <c r="EM43" s="759"/>
      <c r="EN43" s="759"/>
      <c r="EO43" s="759"/>
      <c r="EP43" s="759"/>
      <c r="EQ43" s="759"/>
      <c r="ER43" s="759"/>
      <c r="ES43" s="759"/>
      <c r="ET43" s="759"/>
      <c r="EU43" s="759"/>
      <c r="EV43" s="467" t="s">
        <v>357</v>
      </c>
      <c r="EW43" s="467"/>
      <c r="EX43" s="381">
        <v>0</v>
      </c>
      <c r="EY43" s="381"/>
      <c r="EZ43" s="381"/>
      <c r="FA43" s="381"/>
      <c r="FB43" s="381"/>
      <c r="FC43" s="381"/>
      <c r="FD43" s="381"/>
      <c r="FE43" s="381"/>
      <c r="FF43" s="452" t="s">
        <v>358</v>
      </c>
      <c r="FG43" s="453"/>
    </row>
    <row r="44" spans="1:163" ht="3" customHeight="1">
      <c r="A44" s="479"/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1"/>
      <c r="T44" s="143"/>
      <c r="U44" s="144"/>
      <c r="V44" s="144"/>
      <c r="W44" s="144"/>
      <c r="X44" s="144"/>
      <c r="Y44" s="144"/>
      <c r="Z44" s="144"/>
      <c r="AA44" s="144"/>
      <c r="AB44" s="341"/>
      <c r="AC44" s="681"/>
      <c r="AD44" s="682"/>
      <c r="AE44" s="682"/>
      <c r="AF44" s="682"/>
      <c r="AG44" s="682"/>
      <c r="AH44" s="682"/>
      <c r="AI44" s="682"/>
      <c r="AJ44" s="682"/>
      <c r="AK44" s="682"/>
      <c r="AL44" s="682"/>
      <c r="AM44" s="682"/>
      <c r="AN44" s="682"/>
      <c r="AO44" s="756"/>
      <c r="AP44" s="753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751"/>
      <c r="BB44" s="468"/>
      <c r="BC44" s="468"/>
      <c r="BD44" s="382"/>
      <c r="BE44" s="382"/>
      <c r="BF44" s="382"/>
      <c r="BG44" s="382"/>
      <c r="BH44" s="382"/>
      <c r="BI44" s="382"/>
      <c r="BJ44" s="382"/>
      <c r="BK44" s="382"/>
      <c r="BL44" s="454"/>
      <c r="BM44" s="454"/>
      <c r="BN44" s="760"/>
      <c r="BO44" s="760"/>
      <c r="BP44" s="760"/>
      <c r="BQ44" s="760"/>
      <c r="BR44" s="760"/>
      <c r="BS44" s="760"/>
      <c r="BT44" s="760"/>
      <c r="BU44" s="760"/>
      <c r="BV44" s="760"/>
      <c r="BW44" s="760"/>
      <c r="BX44" s="760"/>
      <c r="BY44" s="760"/>
      <c r="BZ44" s="760"/>
      <c r="CA44" s="760"/>
      <c r="CB44" s="760"/>
      <c r="CC44" s="760"/>
      <c r="CD44" s="760"/>
      <c r="CE44" s="760"/>
      <c r="CF44" s="760"/>
      <c r="CG44" s="760"/>
      <c r="CH44" s="760"/>
      <c r="CI44" s="760"/>
      <c r="CJ44" s="760"/>
      <c r="CK44" s="760"/>
      <c r="CL44" s="760"/>
      <c r="CM44" s="760"/>
      <c r="CN44" s="468"/>
      <c r="CO44" s="468"/>
      <c r="CP44" s="382"/>
      <c r="CQ44" s="382"/>
      <c r="CR44" s="382"/>
      <c r="CS44" s="382"/>
      <c r="CT44" s="382"/>
      <c r="CU44" s="382"/>
      <c r="CV44" s="382"/>
      <c r="CW44" s="382"/>
      <c r="CX44" s="454"/>
      <c r="CY44" s="454"/>
      <c r="CZ44" s="664"/>
      <c r="DA44" s="468"/>
      <c r="DB44" s="382"/>
      <c r="DC44" s="382"/>
      <c r="DD44" s="382"/>
      <c r="DE44" s="382"/>
      <c r="DF44" s="382"/>
      <c r="DG44" s="382"/>
      <c r="DH44" s="382"/>
      <c r="DI44" s="382"/>
      <c r="DJ44" s="454"/>
      <c r="DK44" s="653"/>
      <c r="DL44" s="760"/>
      <c r="DM44" s="760"/>
      <c r="DN44" s="760"/>
      <c r="DO44" s="760"/>
      <c r="DP44" s="760"/>
      <c r="DQ44" s="760"/>
      <c r="DR44" s="760"/>
      <c r="DS44" s="760"/>
      <c r="DT44" s="760"/>
      <c r="DU44" s="760"/>
      <c r="DV44" s="760"/>
      <c r="DW44" s="760"/>
      <c r="DX44" s="664"/>
      <c r="DY44" s="468"/>
      <c r="DZ44" s="382"/>
      <c r="EA44" s="382"/>
      <c r="EB44" s="382"/>
      <c r="EC44" s="382"/>
      <c r="ED44" s="382"/>
      <c r="EE44" s="382"/>
      <c r="EF44" s="382"/>
      <c r="EG44" s="382"/>
      <c r="EH44" s="454"/>
      <c r="EI44" s="653"/>
      <c r="EJ44" s="760"/>
      <c r="EK44" s="760"/>
      <c r="EL44" s="760"/>
      <c r="EM44" s="760"/>
      <c r="EN44" s="760"/>
      <c r="EO44" s="760"/>
      <c r="EP44" s="760"/>
      <c r="EQ44" s="760"/>
      <c r="ER44" s="760"/>
      <c r="ES44" s="760"/>
      <c r="ET44" s="760"/>
      <c r="EU44" s="760"/>
      <c r="EV44" s="468"/>
      <c r="EW44" s="468"/>
      <c r="EX44" s="382"/>
      <c r="EY44" s="382"/>
      <c r="EZ44" s="382"/>
      <c r="FA44" s="382"/>
      <c r="FB44" s="382"/>
      <c r="FC44" s="382"/>
      <c r="FD44" s="382"/>
      <c r="FE44" s="382"/>
      <c r="FF44" s="454"/>
      <c r="FG44" s="455"/>
    </row>
    <row r="45" spans="1:164" ht="12.75" customHeight="1">
      <c r="A45" s="646" t="s">
        <v>646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8"/>
      <c r="T45" s="141" t="s">
        <v>634</v>
      </c>
      <c r="U45" s="142"/>
      <c r="V45" s="142"/>
      <c r="W45" s="142"/>
      <c r="X45" s="142"/>
      <c r="Y45" s="142"/>
      <c r="Z45" s="142"/>
      <c r="AA45" s="142"/>
      <c r="AB45" s="340"/>
      <c r="AC45" s="675" t="str">
        <f>IF(god="","","За "&amp;god&amp;" г.")</f>
        <v>За 2017 г.</v>
      </c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755"/>
      <c r="AP45" s="752">
        <v>941</v>
      </c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749"/>
      <c r="BB45" s="467" t="s">
        <v>357</v>
      </c>
      <c r="BC45" s="467"/>
      <c r="BD45" s="381">
        <v>0</v>
      </c>
      <c r="BE45" s="381"/>
      <c r="BF45" s="381"/>
      <c r="BG45" s="381"/>
      <c r="BH45" s="381"/>
      <c r="BI45" s="381"/>
      <c r="BJ45" s="381"/>
      <c r="BK45" s="381"/>
      <c r="BL45" s="452" t="s">
        <v>358</v>
      </c>
      <c r="BM45" s="452"/>
      <c r="BN45" s="759">
        <v>1713</v>
      </c>
      <c r="BO45" s="759"/>
      <c r="BP45" s="759"/>
      <c r="BQ45" s="759"/>
      <c r="BR45" s="759"/>
      <c r="BS45" s="759"/>
      <c r="BT45" s="759"/>
      <c r="BU45" s="759"/>
      <c r="BV45" s="759"/>
      <c r="BW45" s="759"/>
      <c r="BX45" s="759"/>
      <c r="BY45" s="759"/>
      <c r="BZ45" s="759"/>
      <c r="CA45" s="759">
        <v>0</v>
      </c>
      <c r="CB45" s="759"/>
      <c r="CC45" s="759"/>
      <c r="CD45" s="759"/>
      <c r="CE45" s="759"/>
      <c r="CF45" s="759"/>
      <c r="CG45" s="759"/>
      <c r="CH45" s="759"/>
      <c r="CI45" s="759"/>
      <c r="CJ45" s="759"/>
      <c r="CK45" s="759"/>
      <c r="CL45" s="759"/>
      <c r="CM45" s="759"/>
      <c r="CN45" s="467" t="s">
        <v>357</v>
      </c>
      <c r="CO45" s="467"/>
      <c r="CP45" s="381">
        <v>1758</v>
      </c>
      <c r="CQ45" s="381"/>
      <c r="CR45" s="381"/>
      <c r="CS45" s="381"/>
      <c r="CT45" s="381"/>
      <c r="CU45" s="381"/>
      <c r="CV45" s="381"/>
      <c r="CW45" s="381"/>
      <c r="CX45" s="452" t="s">
        <v>358</v>
      </c>
      <c r="CY45" s="452"/>
      <c r="CZ45" s="747" t="s">
        <v>357</v>
      </c>
      <c r="DA45" s="467"/>
      <c r="DB45" s="381">
        <v>0</v>
      </c>
      <c r="DC45" s="381"/>
      <c r="DD45" s="381"/>
      <c r="DE45" s="381"/>
      <c r="DF45" s="381"/>
      <c r="DG45" s="381"/>
      <c r="DH45" s="381"/>
      <c r="DI45" s="381"/>
      <c r="DJ45" s="452" t="s">
        <v>358</v>
      </c>
      <c r="DK45" s="754"/>
      <c r="DL45" s="759">
        <v>0</v>
      </c>
      <c r="DM45" s="759"/>
      <c r="DN45" s="759"/>
      <c r="DO45" s="759"/>
      <c r="DP45" s="759"/>
      <c r="DQ45" s="759"/>
      <c r="DR45" s="759"/>
      <c r="DS45" s="759"/>
      <c r="DT45" s="759"/>
      <c r="DU45" s="759"/>
      <c r="DV45" s="759"/>
      <c r="DW45" s="759"/>
      <c r="DX45" s="747" t="s">
        <v>357</v>
      </c>
      <c r="DY45" s="467"/>
      <c r="DZ45" s="381">
        <v>0</v>
      </c>
      <c r="EA45" s="381"/>
      <c r="EB45" s="381"/>
      <c r="EC45" s="381"/>
      <c r="ED45" s="381"/>
      <c r="EE45" s="381"/>
      <c r="EF45" s="381"/>
      <c r="EG45" s="381"/>
      <c r="EH45" s="452" t="s">
        <v>358</v>
      </c>
      <c r="EI45" s="754"/>
      <c r="EJ45" s="759">
        <v>896</v>
      </c>
      <c r="EK45" s="759"/>
      <c r="EL45" s="759"/>
      <c r="EM45" s="759"/>
      <c r="EN45" s="759"/>
      <c r="EO45" s="759"/>
      <c r="EP45" s="759"/>
      <c r="EQ45" s="759"/>
      <c r="ER45" s="759"/>
      <c r="ES45" s="759"/>
      <c r="ET45" s="759"/>
      <c r="EU45" s="759"/>
      <c r="EV45" s="467" t="s">
        <v>357</v>
      </c>
      <c r="EW45" s="467"/>
      <c r="EX45" s="381">
        <v>0</v>
      </c>
      <c r="EY45" s="381"/>
      <c r="EZ45" s="381"/>
      <c r="FA45" s="381"/>
      <c r="FB45" s="381"/>
      <c r="FC45" s="381"/>
      <c r="FD45" s="381"/>
      <c r="FE45" s="381"/>
      <c r="FF45" s="452" t="s">
        <v>358</v>
      </c>
      <c r="FG45" s="453"/>
      <c r="FH45" s="115" t="s">
        <v>586</v>
      </c>
    </row>
    <row r="46" spans="1:163" ht="3" customHeight="1">
      <c r="A46" s="649"/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1"/>
      <c r="T46" s="143"/>
      <c r="U46" s="144"/>
      <c r="V46" s="144"/>
      <c r="W46" s="144"/>
      <c r="X46" s="144"/>
      <c r="Y46" s="144"/>
      <c r="Z46" s="144"/>
      <c r="AA46" s="144"/>
      <c r="AB46" s="341"/>
      <c r="AC46" s="681"/>
      <c r="AD46" s="682"/>
      <c r="AE46" s="682"/>
      <c r="AF46" s="682"/>
      <c r="AG46" s="682"/>
      <c r="AH46" s="682"/>
      <c r="AI46" s="682"/>
      <c r="AJ46" s="682"/>
      <c r="AK46" s="682"/>
      <c r="AL46" s="682"/>
      <c r="AM46" s="682"/>
      <c r="AN46" s="682"/>
      <c r="AO46" s="756"/>
      <c r="AP46" s="753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751"/>
      <c r="BB46" s="468"/>
      <c r="BC46" s="468"/>
      <c r="BD46" s="382"/>
      <c r="BE46" s="382"/>
      <c r="BF46" s="382"/>
      <c r="BG46" s="382"/>
      <c r="BH46" s="382"/>
      <c r="BI46" s="382"/>
      <c r="BJ46" s="382"/>
      <c r="BK46" s="382"/>
      <c r="BL46" s="454"/>
      <c r="BM46" s="454"/>
      <c r="BN46" s="760"/>
      <c r="BO46" s="760"/>
      <c r="BP46" s="760"/>
      <c r="BQ46" s="760"/>
      <c r="BR46" s="760"/>
      <c r="BS46" s="760"/>
      <c r="BT46" s="760"/>
      <c r="BU46" s="760"/>
      <c r="BV46" s="760"/>
      <c r="BW46" s="760"/>
      <c r="BX46" s="760"/>
      <c r="BY46" s="760"/>
      <c r="BZ46" s="760"/>
      <c r="CA46" s="760"/>
      <c r="CB46" s="760"/>
      <c r="CC46" s="760"/>
      <c r="CD46" s="760"/>
      <c r="CE46" s="760"/>
      <c r="CF46" s="760"/>
      <c r="CG46" s="760"/>
      <c r="CH46" s="760"/>
      <c r="CI46" s="760"/>
      <c r="CJ46" s="760"/>
      <c r="CK46" s="760"/>
      <c r="CL46" s="760"/>
      <c r="CM46" s="760"/>
      <c r="CN46" s="468"/>
      <c r="CO46" s="468"/>
      <c r="CP46" s="382"/>
      <c r="CQ46" s="382"/>
      <c r="CR46" s="382"/>
      <c r="CS46" s="382"/>
      <c r="CT46" s="382"/>
      <c r="CU46" s="382"/>
      <c r="CV46" s="382"/>
      <c r="CW46" s="382"/>
      <c r="CX46" s="454"/>
      <c r="CY46" s="454"/>
      <c r="CZ46" s="664"/>
      <c r="DA46" s="468"/>
      <c r="DB46" s="382"/>
      <c r="DC46" s="382"/>
      <c r="DD46" s="382"/>
      <c r="DE46" s="382"/>
      <c r="DF46" s="382"/>
      <c r="DG46" s="382"/>
      <c r="DH46" s="382"/>
      <c r="DI46" s="382"/>
      <c r="DJ46" s="454"/>
      <c r="DK46" s="653"/>
      <c r="DL46" s="760"/>
      <c r="DM46" s="760"/>
      <c r="DN46" s="760"/>
      <c r="DO46" s="760"/>
      <c r="DP46" s="760"/>
      <c r="DQ46" s="760"/>
      <c r="DR46" s="760"/>
      <c r="DS46" s="760"/>
      <c r="DT46" s="760"/>
      <c r="DU46" s="760"/>
      <c r="DV46" s="760"/>
      <c r="DW46" s="760"/>
      <c r="DX46" s="664"/>
      <c r="DY46" s="468"/>
      <c r="DZ46" s="382"/>
      <c r="EA46" s="382"/>
      <c r="EB46" s="382"/>
      <c r="EC46" s="382"/>
      <c r="ED46" s="382"/>
      <c r="EE46" s="382"/>
      <c r="EF46" s="382"/>
      <c r="EG46" s="382"/>
      <c r="EH46" s="454"/>
      <c r="EI46" s="653"/>
      <c r="EJ46" s="760"/>
      <c r="EK46" s="760"/>
      <c r="EL46" s="760"/>
      <c r="EM46" s="760"/>
      <c r="EN46" s="760"/>
      <c r="EO46" s="760"/>
      <c r="EP46" s="760"/>
      <c r="EQ46" s="760"/>
      <c r="ER46" s="760"/>
      <c r="ES46" s="760"/>
      <c r="ET46" s="760"/>
      <c r="EU46" s="760"/>
      <c r="EV46" s="468"/>
      <c r="EW46" s="468"/>
      <c r="EX46" s="382"/>
      <c r="EY46" s="382"/>
      <c r="EZ46" s="382"/>
      <c r="FA46" s="382"/>
      <c r="FB46" s="382"/>
      <c r="FC46" s="382"/>
      <c r="FD46" s="382"/>
      <c r="FE46" s="382"/>
      <c r="FF46" s="454"/>
      <c r="FG46" s="455"/>
    </row>
    <row r="47" spans="1:163" ht="14.25" customHeight="1">
      <c r="A47" s="649"/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1"/>
      <c r="T47" s="141" t="s">
        <v>640</v>
      </c>
      <c r="U47" s="142"/>
      <c r="V47" s="142"/>
      <c r="W47" s="142"/>
      <c r="X47" s="142"/>
      <c r="Y47" s="142"/>
      <c r="Z47" s="142"/>
      <c r="AA47" s="142"/>
      <c r="AB47" s="340"/>
      <c r="AC47" s="675" t="str">
        <f>IF(god="","","За "&amp;god-1&amp;" г.")</f>
        <v>За 2016 г.</v>
      </c>
      <c r="AD47" s="676"/>
      <c r="AE47" s="676"/>
      <c r="AF47" s="676"/>
      <c r="AG47" s="676"/>
      <c r="AH47" s="676"/>
      <c r="AI47" s="676"/>
      <c r="AJ47" s="676"/>
      <c r="AK47" s="676"/>
      <c r="AL47" s="676"/>
      <c r="AM47" s="676"/>
      <c r="AN47" s="676"/>
      <c r="AO47" s="755"/>
      <c r="AP47" s="752">
        <v>2265</v>
      </c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749"/>
      <c r="BB47" s="467" t="s">
        <v>357</v>
      </c>
      <c r="BC47" s="467"/>
      <c r="BD47" s="381">
        <v>0</v>
      </c>
      <c r="BE47" s="381"/>
      <c r="BF47" s="381"/>
      <c r="BG47" s="381"/>
      <c r="BH47" s="381"/>
      <c r="BI47" s="381"/>
      <c r="BJ47" s="381"/>
      <c r="BK47" s="381"/>
      <c r="BL47" s="452" t="s">
        <v>358</v>
      </c>
      <c r="BM47" s="452"/>
      <c r="BN47" s="759">
        <v>1199</v>
      </c>
      <c r="BO47" s="759"/>
      <c r="BP47" s="759"/>
      <c r="BQ47" s="759"/>
      <c r="BR47" s="759"/>
      <c r="BS47" s="759"/>
      <c r="BT47" s="759"/>
      <c r="BU47" s="759"/>
      <c r="BV47" s="759"/>
      <c r="BW47" s="759"/>
      <c r="BX47" s="759"/>
      <c r="BY47" s="759"/>
      <c r="BZ47" s="759"/>
      <c r="CA47" s="759">
        <v>0</v>
      </c>
      <c r="CB47" s="759"/>
      <c r="CC47" s="759"/>
      <c r="CD47" s="759"/>
      <c r="CE47" s="759"/>
      <c r="CF47" s="759"/>
      <c r="CG47" s="759"/>
      <c r="CH47" s="759"/>
      <c r="CI47" s="759"/>
      <c r="CJ47" s="759"/>
      <c r="CK47" s="759"/>
      <c r="CL47" s="759"/>
      <c r="CM47" s="759"/>
      <c r="CN47" s="467" t="s">
        <v>357</v>
      </c>
      <c r="CO47" s="467"/>
      <c r="CP47" s="381">
        <v>2523</v>
      </c>
      <c r="CQ47" s="381"/>
      <c r="CR47" s="381"/>
      <c r="CS47" s="381"/>
      <c r="CT47" s="381"/>
      <c r="CU47" s="381"/>
      <c r="CV47" s="381"/>
      <c r="CW47" s="381"/>
      <c r="CX47" s="452" t="s">
        <v>358</v>
      </c>
      <c r="CY47" s="452"/>
      <c r="CZ47" s="747" t="s">
        <v>357</v>
      </c>
      <c r="DA47" s="467"/>
      <c r="DB47" s="381">
        <v>0</v>
      </c>
      <c r="DC47" s="381"/>
      <c r="DD47" s="381"/>
      <c r="DE47" s="381"/>
      <c r="DF47" s="381"/>
      <c r="DG47" s="381"/>
      <c r="DH47" s="381"/>
      <c r="DI47" s="381"/>
      <c r="DJ47" s="452" t="s">
        <v>358</v>
      </c>
      <c r="DK47" s="754"/>
      <c r="DL47" s="759">
        <v>0</v>
      </c>
      <c r="DM47" s="759"/>
      <c r="DN47" s="759"/>
      <c r="DO47" s="759"/>
      <c r="DP47" s="759"/>
      <c r="DQ47" s="759"/>
      <c r="DR47" s="759"/>
      <c r="DS47" s="759"/>
      <c r="DT47" s="759"/>
      <c r="DU47" s="759"/>
      <c r="DV47" s="759"/>
      <c r="DW47" s="759"/>
      <c r="DX47" s="747" t="s">
        <v>357</v>
      </c>
      <c r="DY47" s="467"/>
      <c r="DZ47" s="381">
        <v>0</v>
      </c>
      <c r="EA47" s="381"/>
      <c r="EB47" s="381"/>
      <c r="EC47" s="381"/>
      <c r="ED47" s="381"/>
      <c r="EE47" s="381"/>
      <c r="EF47" s="381"/>
      <c r="EG47" s="381"/>
      <c r="EH47" s="452" t="s">
        <v>358</v>
      </c>
      <c r="EI47" s="754"/>
      <c r="EJ47" s="759">
        <v>941</v>
      </c>
      <c r="EK47" s="759"/>
      <c r="EL47" s="759"/>
      <c r="EM47" s="759"/>
      <c r="EN47" s="759"/>
      <c r="EO47" s="759"/>
      <c r="EP47" s="759"/>
      <c r="EQ47" s="759"/>
      <c r="ER47" s="759"/>
      <c r="ES47" s="759"/>
      <c r="ET47" s="759"/>
      <c r="EU47" s="759"/>
      <c r="EV47" s="467" t="s">
        <v>357</v>
      </c>
      <c r="EW47" s="467"/>
      <c r="EX47" s="381">
        <v>0</v>
      </c>
      <c r="EY47" s="381"/>
      <c r="EZ47" s="381"/>
      <c r="FA47" s="381"/>
      <c r="FB47" s="381"/>
      <c r="FC47" s="381"/>
      <c r="FD47" s="381"/>
      <c r="FE47" s="381"/>
      <c r="FF47" s="452" t="s">
        <v>358</v>
      </c>
      <c r="FG47" s="453"/>
    </row>
    <row r="48" spans="1:163" ht="3" customHeight="1">
      <c r="A48" s="479"/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1"/>
      <c r="T48" s="143"/>
      <c r="U48" s="144"/>
      <c r="V48" s="144"/>
      <c r="W48" s="144"/>
      <c r="X48" s="144"/>
      <c r="Y48" s="144"/>
      <c r="Z48" s="144"/>
      <c r="AA48" s="144"/>
      <c r="AB48" s="341"/>
      <c r="AC48" s="681"/>
      <c r="AD48" s="682"/>
      <c r="AE48" s="682"/>
      <c r="AF48" s="682"/>
      <c r="AG48" s="682"/>
      <c r="AH48" s="682"/>
      <c r="AI48" s="682"/>
      <c r="AJ48" s="682"/>
      <c r="AK48" s="682"/>
      <c r="AL48" s="682"/>
      <c r="AM48" s="682"/>
      <c r="AN48" s="682"/>
      <c r="AO48" s="756"/>
      <c r="AP48" s="753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751"/>
      <c r="BB48" s="468"/>
      <c r="BC48" s="468"/>
      <c r="BD48" s="382"/>
      <c r="BE48" s="382"/>
      <c r="BF48" s="382"/>
      <c r="BG48" s="382"/>
      <c r="BH48" s="382"/>
      <c r="BI48" s="382"/>
      <c r="BJ48" s="382"/>
      <c r="BK48" s="382"/>
      <c r="BL48" s="454"/>
      <c r="BM48" s="454"/>
      <c r="BN48" s="760"/>
      <c r="BO48" s="760"/>
      <c r="BP48" s="760"/>
      <c r="BQ48" s="760"/>
      <c r="BR48" s="760"/>
      <c r="BS48" s="760"/>
      <c r="BT48" s="760"/>
      <c r="BU48" s="760"/>
      <c r="BV48" s="760"/>
      <c r="BW48" s="760"/>
      <c r="BX48" s="760"/>
      <c r="BY48" s="760"/>
      <c r="BZ48" s="760"/>
      <c r="CA48" s="760"/>
      <c r="CB48" s="760"/>
      <c r="CC48" s="760"/>
      <c r="CD48" s="760"/>
      <c r="CE48" s="760"/>
      <c r="CF48" s="760"/>
      <c r="CG48" s="760"/>
      <c r="CH48" s="760"/>
      <c r="CI48" s="760"/>
      <c r="CJ48" s="760"/>
      <c r="CK48" s="760"/>
      <c r="CL48" s="760"/>
      <c r="CM48" s="760"/>
      <c r="CN48" s="468"/>
      <c r="CO48" s="468"/>
      <c r="CP48" s="382"/>
      <c r="CQ48" s="382"/>
      <c r="CR48" s="382"/>
      <c r="CS48" s="382"/>
      <c r="CT48" s="382"/>
      <c r="CU48" s="382"/>
      <c r="CV48" s="382"/>
      <c r="CW48" s="382"/>
      <c r="CX48" s="454"/>
      <c r="CY48" s="454"/>
      <c r="CZ48" s="664"/>
      <c r="DA48" s="468"/>
      <c r="DB48" s="382"/>
      <c r="DC48" s="382"/>
      <c r="DD48" s="382"/>
      <c r="DE48" s="382"/>
      <c r="DF48" s="382"/>
      <c r="DG48" s="382"/>
      <c r="DH48" s="382"/>
      <c r="DI48" s="382"/>
      <c r="DJ48" s="454"/>
      <c r="DK48" s="653"/>
      <c r="DL48" s="760"/>
      <c r="DM48" s="760"/>
      <c r="DN48" s="760"/>
      <c r="DO48" s="760"/>
      <c r="DP48" s="760"/>
      <c r="DQ48" s="760"/>
      <c r="DR48" s="760"/>
      <c r="DS48" s="760"/>
      <c r="DT48" s="760"/>
      <c r="DU48" s="760"/>
      <c r="DV48" s="760"/>
      <c r="DW48" s="760"/>
      <c r="DX48" s="664"/>
      <c r="DY48" s="468"/>
      <c r="DZ48" s="382"/>
      <c r="EA48" s="382"/>
      <c r="EB48" s="382"/>
      <c r="EC48" s="382"/>
      <c r="ED48" s="382"/>
      <c r="EE48" s="382"/>
      <c r="EF48" s="382"/>
      <c r="EG48" s="382"/>
      <c r="EH48" s="454"/>
      <c r="EI48" s="653"/>
      <c r="EJ48" s="760"/>
      <c r="EK48" s="760"/>
      <c r="EL48" s="760"/>
      <c r="EM48" s="760"/>
      <c r="EN48" s="760"/>
      <c r="EO48" s="760"/>
      <c r="EP48" s="760"/>
      <c r="EQ48" s="760"/>
      <c r="ER48" s="760"/>
      <c r="ES48" s="760"/>
      <c r="ET48" s="760"/>
      <c r="EU48" s="760"/>
      <c r="EV48" s="468"/>
      <c r="EW48" s="468"/>
      <c r="EX48" s="382"/>
      <c r="EY48" s="382"/>
      <c r="EZ48" s="382"/>
      <c r="FA48" s="382"/>
      <c r="FB48" s="382"/>
      <c r="FC48" s="382"/>
      <c r="FD48" s="382"/>
      <c r="FE48" s="382"/>
      <c r="FF48" s="454"/>
      <c r="FG48" s="455"/>
    </row>
    <row r="49" spans="1:164" ht="12.75" customHeight="1">
      <c r="A49" s="646" t="s">
        <v>647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8"/>
      <c r="T49" s="141" t="s">
        <v>635</v>
      </c>
      <c r="U49" s="142"/>
      <c r="V49" s="142"/>
      <c r="W49" s="142"/>
      <c r="X49" s="142"/>
      <c r="Y49" s="142"/>
      <c r="Z49" s="142"/>
      <c r="AA49" s="142"/>
      <c r="AB49" s="340"/>
      <c r="AC49" s="675" t="str">
        <f>IF(god="","","За "&amp;god&amp;" г.")</f>
        <v>За 2017 г.</v>
      </c>
      <c r="AD49" s="676"/>
      <c r="AE49" s="676"/>
      <c r="AF49" s="676"/>
      <c r="AG49" s="676"/>
      <c r="AH49" s="676"/>
      <c r="AI49" s="676"/>
      <c r="AJ49" s="676"/>
      <c r="AK49" s="676"/>
      <c r="AL49" s="676"/>
      <c r="AM49" s="676"/>
      <c r="AN49" s="676"/>
      <c r="AO49" s="755"/>
      <c r="AP49" s="752">
        <v>55</v>
      </c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749"/>
      <c r="BB49" s="467" t="s">
        <v>357</v>
      </c>
      <c r="BC49" s="467"/>
      <c r="BD49" s="381">
        <v>0</v>
      </c>
      <c r="BE49" s="381"/>
      <c r="BF49" s="381"/>
      <c r="BG49" s="381"/>
      <c r="BH49" s="381"/>
      <c r="BI49" s="381"/>
      <c r="BJ49" s="381"/>
      <c r="BK49" s="381"/>
      <c r="BL49" s="452" t="s">
        <v>358</v>
      </c>
      <c r="BM49" s="452"/>
      <c r="BN49" s="759">
        <v>137</v>
      </c>
      <c r="BO49" s="759"/>
      <c r="BP49" s="759"/>
      <c r="BQ49" s="759"/>
      <c r="BR49" s="759"/>
      <c r="BS49" s="759"/>
      <c r="BT49" s="759"/>
      <c r="BU49" s="759"/>
      <c r="BV49" s="759"/>
      <c r="BW49" s="759"/>
      <c r="BX49" s="759"/>
      <c r="BY49" s="759"/>
      <c r="BZ49" s="759"/>
      <c r="CA49" s="759">
        <v>0</v>
      </c>
      <c r="CB49" s="759"/>
      <c r="CC49" s="759"/>
      <c r="CD49" s="759"/>
      <c r="CE49" s="759"/>
      <c r="CF49" s="759"/>
      <c r="CG49" s="759"/>
      <c r="CH49" s="759"/>
      <c r="CI49" s="759"/>
      <c r="CJ49" s="759"/>
      <c r="CK49" s="759"/>
      <c r="CL49" s="759"/>
      <c r="CM49" s="759"/>
      <c r="CN49" s="467" t="s">
        <v>357</v>
      </c>
      <c r="CO49" s="467"/>
      <c r="CP49" s="381">
        <v>54</v>
      </c>
      <c r="CQ49" s="381"/>
      <c r="CR49" s="381"/>
      <c r="CS49" s="381"/>
      <c r="CT49" s="381"/>
      <c r="CU49" s="381"/>
      <c r="CV49" s="381"/>
      <c r="CW49" s="381"/>
      <c r="CX49" s="452" t="s">
        <v>358</v>
      </c>
      <c r="CY49" s="452"/>
      <c r="CZ49" s="747" t="s">
        <v>357</v>
      </c>
      <c r="DA49" s="467"/>
      <c r="DB49" s="381">
        <v>0</v>
      </c>
      <c r="DC49" s="381"/>
      <c r="DD49" s="381"/>
      <c r="DE49" s="381"/>
      <c r="DF49" s="381"/>
      <c r="DG49" s="381"/>
      <c r="DH49" s="381"/>
      <c r="DI49" s="381"/>
      <c r="DJ49" s="452" t="s">
        <v>358</v>
      </c>
      <c r="DK49" s="754"/>
      <c r="DL49" s="759">
        <v>0</v>
      </c>
      <c r="DM49" s="759"/>
      <c r="DN49" s="759"/>
      <c r="DO49" s="759"/>
      <c r="DP49" s="759"/>
      <c r="DQ49" s="759"/>
      <c r="DR49" s="759"/>
      <c r="DS49" s="759"/>
      <c r="DT49" s="759"/>
      <c r="DU49" s="759"/>
      <c r="DV49" s="759"/>
      <c r="DW49" s="759"/>
      <c r="DX49" s="747" t="s">
        <v>357</v>
      </c>
      <c r="DY49" s="467"/>
      <c r="DZ49" s="381">
        <v>0</v>
      </c>
      <c r="EA49" s="381"/>
      <c r="EB49" s="381"/>
      <c r="EC49" s="381"/>
      <c r="ED49" s="381"/>
      <c r="EE49" s="381"/>
      <c r="EF49" s="381"/>
      <c r="EG49" s="381"/>
      <c r="EH49" s="452" t="s">
        <v>358</v>
      </c>
      <c r="EI49" s="754"/>
      <c r="EJ49" s="759">
        <v>138</v>
      </c>
      <c r="EK49" s="759"/>
      <c r="EL49" s="759"/>
      <c r="EM49" s="759"/>
      <c r="EN49" s="759"/>
      <c r="EO49" s="759"/>
      <c r="EP49" s="759"/>
      <c r="EQ49" s="759"/>
      <c r="ER49" s="759"/>
      <c r="ES49" s="759"/>
      <c r="ET49" s="759"/>
      <c r="EU49" s="759"/>
      <c r="EV49" s="467" t="s">
        <v>357</v>
      </c>
      <c r="EW49" s="467"/>
      <c r="EX49" s="381">
        <v>0</v>
      </c>
      <c r="EY49" s="381"/>
      <c r="EZ49" s="381"/>
      <c r="FA49" s="381"/>
      <c r="FB49" s="381"/>
      <c r="FC49" s="381"/>
      <c r="FD49" s="381"/>
      <c r="FE49" s="381"/>
      <c r="FF49" s="452" t="s">
        <v>358</v>
      </c>
      <c r="FG49" s="453"/>
      <c r="FH49" s="115" t="s">
        <v>586</v>
      </c>
    </row>
    <row r="50" spans="1:163" ht="3" customHeight="1">
      <c r="A50" s="649"/>
      <c r="B50" s="650"/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1"/>
      <c r="T50" s="143"/>
      <c r="U50" s="144"/>
      <c r="V50" s="144"/>
      <c r="W50" s="144"/>
      <c r="X50" s="144"/>
      <c r="Y50" s="144"/>
      <c r="Z50" s="144"/>
      <c r="AA50" s="144"/>
      <c r="AB50" s="341"/>
      <c r="AC50" s="681"/>
      <c r="AD50" s="682"/>
      <c r="AE50" s="682"/>
      <c r="AF50" s="682"/>
      <c r="AG50" s="682"/>
      <c r="AH50" s="682"/>
      <c r="AI50" s="682"/>
      <c r="AJ50" s="682"/>
      <c r="AK50" s="682"/>
      <c r="AL50" s="682"/>
      <c r="AM50" s="682"/>
      <c r="AN50" s="682"/>
      <c r="AO50" s="756"/>
      <c r="AP50" s="753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751"/>
      <c r="BB50" s="468"/>
      <c r="BC50" s="468"/>
      <c r="BD50" s="382"/>
      <c r="BE50" s="382"/>
      <c r="BF50" s="382"/>
      <c r="BG50" s="382"/>
      <c r="BH50" s="382"/>
      <c r="BI50" s="382"/>
      <c r="BJ50" s="382"/>
      <c r="BK50" s="382"/>
      <c r="BL50" s="454"/>
      <c r="BM50" s="454"/>
      <c r="BN50" s="760"/>
      <c r="BO50" s="760"/>
      <c r="BP50" s="760"/>
      <c r="BQ50" s="760"/>
      <c r="BR50" s="760"/>
      <c r="BS50" s="760"/>
      <c r="BT50" s="760"/>
      <c r="BU50" s="760"/>
      <c r="BV50" s="760"/>
      <c r="BW50" s="760"/>
      <c r="BX50" s="760"/>
      <c r="BY50" s="760"/>
      <c r="BZ50" s="760"/>
      <c r="CA50" s="760"/>
      <c r="CB50" s="760"/>
      <c r="CC50" s="760"/>
      <c r="CD50" s="760"/>
      <c r="CE50" s="760"/>
      <c r="CF50" s="760"/>
      <c r="CG50" s="760"/>
      <c r="CH50" s="760"/>
      <c r="CI50" s="760"/>
      <c r="CJ50" s="760"/>
      <c r="CK50" s="760"/>
      <c r="CL50" s="760"/>
      <c r="CM50" s="760"/>
      <c r="CN50" s="468"/>
      <c r="CO50" s="468"/>
      <c r="CP50" s="382"/>
      <c r="CQ50" s="382"/>
      <c r="CR50" s="382"/>
      <c r="CS50" s="382"/>
      <c r="CT50" s="382"/>
      <c r="CU50" s="382"/>
      <c r="CV50" s="382"/>
      <c r="CW50" s="382"/>
      <c r="CX50" s="454"/>
      <c r="CY50" s="454"/>
      <c r="CZ50" s="664"/>
      <c r="DA50" s="468"/>
      <c r="DB50" s="382"/>
      <c r="DC50" s="382"/>
      <c r="DD50" s="382"/>
      <c r="DE50" s="382"/>
      <c r="DF50" s="382"/>
      <c r="DG50" s="382"/>
      <c r="DH50" s="382"/>
      <c r="DI50" s="382"/>
      <c r="DJ50" s="454"/>
      <c r="DK50" s="653"/>
      <c r="DL50" s="760"/>
      <c r="DM50" s="760"/>
      <c r="DN50" s="760"/>
      <c r="DO50" s="760"/>
      <c r="DP50" s="760"/>
      <c r="DQ50" s="760"/>
      <c r="DR50" s="760"/>
      <c r="DS50" s="760"/>
      <c r="DT50" s="760"/>
      <c r="DU50" s="760"/>
      <c r="DV50" s="760"/>
      <c r="DW50" s="760"/>
      <c r="DX50" s="664"/>
      <c r="DY50" s="468"/>
      <c r="DZ50" s="382"/>
      <c r="EA50" s="382"/>
      <c r="EB50" s="382"/>
      <c r="EC50" s="382"/>
      <c r="ED50" s="382"/>
      <c r="EE50" s="382"/>
      <c r="EF50" s="382"/>
      <c r="EG50" s="382"/>
      <c r="EH50" s="454"/>
      <c r="EI50" s="653"/>
      <c r="EJ50" s="760"/>
      <c r="EK50" s="760"/>
      <c r="EL50" s="760"/>
      <c r="EM50" s="760"/>
      <c r="EN50" s="760"/>
      <c r="EO50" s="760"/>
      <c r="EP50" s="760"/>
      <c r="EQ50" s="760"/>
      <c r="ER50" s="760"/>
      <c r="ES50" s="760"/>
      <c r="ET50" s="760"/>
      <c r="EU50" s="760"/>
      <c r="EV50" s="468"/>
      <c r="EW50" s="468"/>
      <c r="EX50" s="382"/>
      <c r="EY50" s="382"/>
      <c r="EZ50" s="382"/>
      <c r="FA50" s="382"/>
      <c r="FB50" s="382"/>
      <c r="FC50" s="382"/>
      <c r="FD50" s="382"/>
      <c r="FE50" s="382"/>
      <c r="FF50" s="454"/>
      <c r="FG50" s="455"/>
    </row>
    <row r="51" spans="1:163" ht="14.25" customHeight="1">
      <c r="A51" s="649"/>
      <c r="B51" s="650"/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1"/>
      <c r="T51" s="141" t="s">
        <v>641</v>
      </c>
      <c r="U51" s="142"/>
      <c r="V51" s="142"/>
      <c r="W51" s="142"/>
      <c r="X51" s="142"/>
      <c r="Y51" s="142"/>
      <c r="Z51" s="142"/>
      <c r="AA51" s="142"/>
      <c r="AB51" s="340"/>
      <c r="AC51" s="675" t="str">
        <f>IF(god="","","За "&amp;god-1&amp;" г.")</f>
        <v>За 2016 г.</v>
      </c>
      <c r="AD51" s="676"/>
      <c r="AE51" s="676"/>
      <c r="AF51" s="676"/>
      <c r="AG51" s="676"/>
      <c r="AH51" s="676"/>
      <c r="AI51" s="676"/>
      <c r="AJ51" s="676"/>
      <c r="AK51" s="676"/>
      <c r="AL51" s="676"/>
      <c r="AM51" s="676"/>
      <c r="AN51" s="676"/>
      <c r="AO51" s="755"/>
      <c r="AP51" s="752">
        <v>1272</v>
      </c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749"/>
      <c r="BB51" s="467" t="s">
        <v>357</v>
      </c>
      <c r="BC51" s="467"/>
      <c r="BD51" s="381">
        <v>0</v>
      </c>
      <c r="BE51" s="381"/>
      <c r="BF51" s="381"/>
      <c r="BG51" s="381"/>
      <c r="BH51" s="381"/>
      <c r="BI51" s="381"/>
      <c r="BJ51" s="381"/>
      <c r="BK51" s="381"/>
      <c r="BL51" s="452" t="s">
        <v>358</v>
      </c>
      <c r="BM51" s="452"/>
      <c r="BN51" s="759">
        <v>54</v>
      </c>
      <c r="BO51" s="759"/>
      <c r="BP51" s="759"/>
      <c r="BQ51" s="759"/>
      <c r="BR51" s="759"/>
      <c r="BS51" s="759"/>
      <c r="BT51" s="759"/>
      <c r="BU51" s="759"/>
      <c r="BV51" s="759"/>
      <c r="BW51" s="759"/>
      <c r="BX51" s="759"/>
      <c r="BY51" s="759"/>
      <c r="BZ51" s="759"/>
      <c r="CA51" s="759">
        <v>0</v>
      </c>
      <c r="CB51" s="759"/>
      <c r="CC51" s="759"/>
      <c r="CD51" s="759"/>
      <c r="CE51" s="759"/>
      <c r="CF51" s="759"/>
      <c r="CG51" s="759"/>
      <c r="CH51" s="759"/>
      <c r="CI51" s="759"/>
      <c r="CJ51" s="759"/>
      <c r="CK51" s="759"/>
      <c r="CL51" s="759"/>
      <c r="CM51" s="759"/>
      <c r="CN51" s="467" t="s">
        <v>357</v>
      </c>
      <c r="CO51" s="467"/>
      <c r="CP51" s="381">
        <v>1271</v>
      </c>
      <c r="CQ51" s="381"/>
      <c r="CR51" s="381"/>
      <c r="CS51" s="381"/>
      <c r="CT51" s="381"/>
      <c r="CU51" s="381"/>
      <c r="CV51" s="381"/>
      <c r="CW51" s="381"/>
      <c r="CX51" s="452" t="s">
        <v>358</v>
      </c>
      <c r="CY51" s="452"/>
      <c r="CZ51" s="747" t="s">
        <v>357</v>
      </c>
      <c r="DA51" s="467"/>
      <c r="DB51" s="381">
        <v>0</v>
      </c>
      <c r="DC51" s="381"/>
      <c r="DD51" s="381"/>
      <c r="DE51" s="381"/>
      <c r="DF51" s="381"/>
      <c r="DG51" s="381"/>
      <c r="DH51" s="381"/>
      <c r="DI51" s="381"/>
      <c r="DJ51" s="452" t="s">
        <v>358</v>
      </c>
      <c r="DK51" s="754"/>
      <c r="DL51" s="759">
        <v>0</v>
      </c>
      <c r="DM51" s="759"/>
      <c r="DN51" s="759"/>
      <c r="DO51" s="759"/>
      <c r="DP51" s="759"/>
      <c r="DQ51" s="759"/>
      <c r="DR51" s="759"/>
      <c r="DS51" s="759"/>
      <c r="DT51" s="759"/>
      <c r="DU51" s="759"/>
      <c r="DV51" s="759"/>
      <c r="DW51" s="759"/>
      <c r="DX51" s="747" t="s">
        <v>357</v>
      </c>
      <c r="DY51" s="467"/>
      <c r="DZ51" s="381">
        <v>0</v>
      </c>
      <c r="EA51" s="381"/>
      <c r="EB51" s="381"/>
      <c r="EC51" s="381"/>
      <c r="ED51" s="381"/>
      <c r="EE51" s="381"/>
      <c r="EF51" s="381"/>
      <c r="EG51" s="381"/>
      <c r="EH51" s="452" t="s">
        <v>358</v>
      </c>
      <c r="EI51" s="754"/>
      <c r="EJ51" s="759">
        <v>55</v>
      </c>
      <c r="EK51" s="759"/>
      <c r="EL51" s="759"/>
      <c r="EM51" s="759"/>
      <c r="EN51" s="759"/>
      <c r="EO51" s="759"/>
      <c r="EP51" s="759"/>
      <c r="EQ51" s="759"/>
      <c r="ER51" s="759"/>
      <c r="ES51" s="759"/>
      <c r="ET51" s="759"/>
      <c r="EU51" s="759"/>
      <c r="EV51" s="467" t="s">
        <v>357</v>
      </c>
      <c r="EW51" s="467"/>
      <c r="EX51" s="381">
        <v>0</v>
      </c>
      <c r="EY51" s="381"/>
      <c r="EZ51" s="381"/>
      <c r="FA51" s="381"/>
      <c r="FB51" s="381"/>
      <c r="FC51" s="381"/>
      <c r="FD51" s="381"/>
      <c r="FE51" s="381"/>
      <c r="FF51" s="452" t="s">
        <v>358</v>
      </c>
      <c r="FG51" s="453"/>
    </row>
    <row r="52" spans="1:163" ht="3" customHeight="1">
      <c r="A52" s="479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1"/>
      <c r="T52" s="143"/>
      <c r="U52" s="144"/>
      <c r="V52" s="144"/>
      <c r="W52" s="144"/>
      <c r="X52" s="144"/>
      <c r="Y52" s="144"/>
      <c r="Z52" s="144"/>
      <c r="AA52" s="144"/>
      <c r="AB52" s="341"/>
      <c r="AC52" s="681"/>
      <c r="AD52" s="682"/>
      <c r="AE52" s="682"/>
      <c r="AF52" s="682"/>
      <c r="AG52" s="682"/>
      <c r="AH52" s="682"/>
      <c r="AI52" s="682"/>
      <c r="AJ52" s="682"/>
      <c r="AK52" s="682"/>
      <c r="AL52" s="682"/>
      <c r="AM52" s="682"/>
      <c r="AN52" s="682"/>
      <c r="AO52" s="756"/>
      <c r="AP52" s="753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751"/>
      <c r="BB52" s="468"/>
      <c r="BC52" s="468"/>
      <c r="BD52" s="382"/>
      <c r="BE52" s="382"/>
      <c r="BF52" s="382"/>
      <c r="BG52" s="382"/>
      <c r="BH52" s="382"/>
      <c r="BI52" s="382"/>
      <c r="BJ52" s="382"/>
      <c r="BK52" s="382"/>
      <c r="BL52" s="454"/>
      <c r="BM52" s="454"/>
      <c r="BN52" s="760"/>
      <c r="BO52" s="760"/>
      <c r="BP52" s="760"/>
      <c r="BQ52" s="760"/>
      <c r="BR52" s="760"/>
      <c r="BS52" s="760"/>
      <c r="BT52" s="760"/>
      <c r="BU52" s="760"/>
      <c r="BV52" s="760"/>
      <c r="BW52" s="760"/>
      <c r="BX52" s="760"/>
      <c r="BY52" s="760"/>
      <c r="BZ52" s="760"/>
      <c r="CA52" s="760"/>
      <c r="CB52" s="760"/>
      <c r="CC52" s="760"/>
      <c r="CD52" s="760"/>
      <c r="CE52" s="760"/>
      <c r="CF52" s="760"/>
      <c r="CG52" s="760"/>
      <c r="CH52" s="760"/>
      <c r="CI52" s="760"/>
      <c r="CJ52" s="760"/>
      <c r="CK52" s="760"/>
      <c r="CL52" s="760"/>
      <c r="CM52" s="760"/>
      <c r="CN52" s="468"/>
      <c r="CO52" s="468"/>
      <c r="CP52" s="382"/>
      <c r="CQ52" s="382"/>
      <c r="CR52" s="382"/>
      <c r="CS52" s="382"/>
      <c r="CT52" s="382"/>
      <c r="CU52" s="382"/>
      <c r="CV52" s="382"/>
      <c r="CW52" s="382"/>
      <c r="CX52" s="454"/>
      <c r="CY52" s="454"/>
      <c r="CZ52" s="664"/>
      <c r="DA52" s="468"/>
      <c r="DB52" s="382"/>
      <c r="DC52" s="382"/>
      <c r="DD52" s="382"/>
      <c r="DE52" s="382"/>
      <c r="DF52" s="382"/>
      <c r="DG52" s="382"/>
      <c r="DH52" s="382"/>
      <c r="DI52" s="382"/>
      <c r="DJ52" s="454"/>
      <c r="DK52" s="653"/>
      <c r="DL52" s="760"/>
      <c r="DM52" s="760"/>
      <c r="DN52" s="760"/>
      <c r="DO52" s="760"/>
      <c r="DP52" s="760"/>
      <c r="DQ52" s="760"/>
      <c r="DR52" s="760"/>
      <c r="DS52" s="760"/>
      <c r="DT52" s="760"/>
      <c r="DU52" s="760"/>
      <c r="DV52" s="760"/>
      <c r="DW52" s="760"/>
      <c r="DX52" s="664"/>
      <c r="DY52" s="468"/>
      <c r="DZ52" s="382"/>
      <c r="EA52" s="382"/>
      <c r="EB52" s="382"/>
      <c r="EC52" s="382"/>
      <c r="ED52" s="382"/>
      <c r="EE52" s="382"/>
      <c r="EF52" s="382"/>
      <c r="EG52" s="382"/>
      <c r="EH52" s="454"/>
      <c r="EI52" s="653"/>
      <c r="EJ52" s="760"/>
      <c r="EK52" s="760"/>
      <c r="EL52" s="760"/>
      <c r="EM52" s="760"/>
      <c r="EN52" s="760"/>
      <c r="EO52" s="760"/>
      <c r="EP52" s="760"/>
      <c r="EQ52" s="760"/>
      <c r="ER52" s="760"/>
      <c r="ES52" s="760"/>
      <c r="ET52" s="760"/>
      <c r="EU52" s="760"/>
      <c r="EV52" s="468"/>
      <c r="EW52" s="468"/>
      <c r="EX52" s="382"/>
      <c r="EY52" s="382"/>
      <c r="EZ52" s="382"/>
      <c r="FA52" s="382"/>
      <c r="FB52" s="382"/>
      <c r="FC52" s="382"/>
      <c r="FD52" s="382"/>
      <c r="FE52" s="382"/>
      <c r="FF52" s="454"/>
      <c r="FG52" s="455"/>
    </row>
    <row r="53" spans="1:164" ht="12.75" customHeight="1">
      <c r="A53" s="646" t="s">
        <v>648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8"/>
      <c r="T53" s="141" t="s">
        <v>636</v>
      </c>
      <c r="U53" s="142"/>
      <c r="V53" s="142"/>
      <c r="W53" s="142"/>
      <c r="X53" s="142"/>
      <c r="Y53" s="142"/>
      <c r="Z53" s="142"/>
      <c r="AA53" s="142"/>
      <c r="AB53" s="340"/>
      <c r="AC53" s="675" t="str">
        <f>IF(god="","","За "&amp;god&amp;" г.")</f>
        <v>За 2017 г.</v>
      </c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6"/>
      <c r="AO53" s="755"/>
      <c r="AP53" s="752">
        <v>27</v>
      </c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749"/>
      <c r="BB53" s="467" t="s">
        <v>357</v>
      </c>
      <c r="BC53" s="467"/>
      <c r="BD53" s="381">
        <v>0</v>
      </c>
      <c r="BE53" s="381"/>
      <c r="BF53" s="381"/>
      <c r="BG53" s="381"/>
      <c r="BH53" s="381"/>
      <c r="BI53" s="381"/>
      <c r="BJ53" s="381"/>
      <c r="BK53" s="381"/>
      <c r="BL53" s="452" t="s">
        <v>358</v>
      </c>
      <c r="BM53" s="452"/>
      <c r="BN53" s="759">
        <v>0</v>
      </c>
      <c r="BO53" s="759"/>
      <c r="BP53" s="759"/>
      <c r="BQ53" s="759"/>
      <c r="BR53" s="759"/>
      <c r="BS53" s="759"/>
      <c r="BT53" s="759"/>
      <c r="BU53" s="759"/>
      <c r="BV53" s="759"/>
      <c r="BW53" s="759"/>
      <c r="BX53" s="759"/>
      <c r="BY53" s="759"/>
      <c r="BZ53" s="759"/>
      <c r="CA53" s="759">
        <v>0</v>
      </c>
      <c r="CB53" s="759"/>
      <c r="CC53" s="759"/>
      <c r="CD53" s="759"/>
      <c r="CE53" s="759"/>
      <c r="CF53" s="759"/>
      <c r="CG53" s="759"/>
      <c r="CH53" s="759"/>
      <c r="CI53" s="759"/>
      <c r="CJ53" s="759"/>
      <c r="CK53" s="759"/>
      <c r="CL53" s="759"/>
      <c r="CM53" s="759"/>
      <c r="CN53" s="467" t="s">
        <v>357</v>
      </c>
      <c r="CO53" s="467"/>
      <c r="CP53" s="381">
        <v>27</v>
      </c>
      <c r="CQ53" s="381"/>
      <c r="CR53" s="381"/>
      <c r="CS53" s="381"/>
      <c r="CT53" s="381"/>
      <c r="CU53" s="381"/>
      <c r="CV53" s="381"/>
      <c r="CW53" s="381"/>
      <c r="CX53" s="452" t="s">
        <v>358</v>
      </c>
      <c r="CY53" s="452"/>
      <c r="CZ53" s="747" t="s">
        <v>357</v>
      </c>
      <c r="DA53" s="467"/>
      <c r="DB53" s="381">
        <v>0</v>
      </c>
      <c r="DC53" s="381"/>
      <c r="DD53" s="381"/>
      <c r="DE53" s="381"/>
      <c r="DF53" s="381"/>
      <c r="DG53" s="381"/>
      <c r="DH53" s="381"/>
      <c r="DI53" s="381"/>
      <c r="DJ53" s="452" t="s">
        <v>358</v>
      </c>
      <c r="DK53" s="754"/>
      <c r="DL53" s="759">
        <v>0</v>
      </c>
      <c r="DM53" s="759"/>
      <c r="DN53" s="759"/>
      <c r="DO53" s="759"/>
      <c r="DP53" s="759"/>
      <c r="DQ53" s="759"/>
      <c r="DR53" s="759"/>
      <c r="DS53" s="759"/>
      <c r="DT53" s="759"/>
      <c r="DU53" s="759"/>
      <c r="DV53" s="759"/>
      <c r="DW53" s="759"/>
      <c r="DX53" s="747" t="s">
        <v>357</v>
      </c>
      <c r="DY53" s="467"/>
      <c r="DZ53" s="381">
        <v>0</v>
      </c>
      <c r="EA53" s="381"/>
      <c r="EB53" s="381"/>
      <c r="EC53" s="381"/>
      <c r="ED53" s="381"/>
      <c r="EE53" s="381"/>
      <c r="EF53" s="381"/>
      <c r="EG53" s="381"/>
      <c r="EH53" s="452" t="s">
        <v>358</v>
      </c>
      <c r="EI53" s="754"/>
      <c r="EJ53" s="759">
        <v>0</v>
      </c>
      <c r="EK53" s="759"/>
      <c r="EL53" s="759"/>
      <c r="EM53" s="759"/>
      <c r="EN53" s="759"/>
      <c r="EO53" s="759"/>
      <c r="EP53" s="759"/>
      <c r="EQ53" s="759"/>
      <c r="ER53" s="759"/>
      <c r="ES53" s="759"/>
      <c r="ET53" s="759"/>
      <c r="EU53" s="759"/>
      <c r="EV53" s="467" t="s">
        <v>357</v>
      </c>
      <c r="EW53" s="467"/>
      <c r="EX53" s="381">
        <v>0</v>
      </c>
      <c r="EY53" s="381"/>
      <c r="EZ53" s="381"/>
      <c r="FA53" s="381"/>
      <c r="FB53" s="381"/>
      <c r="FC53" s="381"/>
      <c r="FD53" s="381"/>
      <c r="FE53" s="381"/>
      <c r="FF53" s="452" t="s">
        <v>358</v>
      </c>
      <c r="FG53" s="453"/>
      <c r="FH53" s="115" t="s">
        <v>586</v>
      </c>
    </row>
    <row r="54" spans="1:163" ht="3" customHeight="1">
      <c r="A54" s="649"/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1"/>
      <c r="T54" s="143"/>
      <c r="U54" s="144"/>
      <c r="V54" s="144"/>
      <c r="W54" s="144"/>
      <c r="X54" s="144"/>
      <c r="Y54" s="144"/>
      <c r="Z54" s="144"/>
      <c r="AA54" s="144"/>
      <c r="AB54" s="341"/>
      <c r="AC54" s="681"/>
      <c r="AD54" s="682"/>
      <c r="AE54" s="682"/>
      <c r="AF54" s="682"/>
      <c r="AG54" s="682"/>
      <c r="AH54" s="682"/>
      <c r="AI54" s="682"/>
      <c r="AJ54" s="682"/>
      <c r="AK54" s="682"/>
      <c r="AL54" s="682"/>
      <c r="AM54" s="682"/>
      <c r="AN54" s="682"/>
      <c r="AO54" s="756"/>
      <c r="AP54" s="753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751"/>
      <c r="BB54" s="468"/>
      <c r="BC54" s="468"/>
      <c r="BD54" s="382"/>
      <c r="BE54" s="382"/>
      <c r="BF54" s="382"/>
      <c r="BG54" s="382"/>
      <c r="BH54" s="382"/>
      <c r="BI54" s="382"/>
      <c r="BJ54" s="382"/>
      <c r="BK54" s="382"/>
      <c r="BL54" s="454"/>
      <c r="BM54" s="454"/>
      <c r="BN54" s="760"/>
      <c r="BO54" s="760"/>
      <c r="BP54" s="760"/>
      <c r="BQ54" s="760"/>
      <c r="BR54" s="760"/>
      <c r="BS54" s="760"/>
      <c r="BT54" s="760"/>
      <c r="BU54" s="760"/>
      <c r="BV54" s="760"/>
      <c r="BW54" s="760"/>
      <c r="BX54" s="760"/>
      <c r="BY54" s="760"/>
      <c r="BZ54" s="760"/>
      <c r="CA54" s="760"/>
      <c r="CB54" s="760"/>
      <c r="CC54" s="760"/>
      <c r="CD54" s="760"/>
      <c r="CE54" s="760"/>
      <c r="CF54" s="760"/>
      <c r="CG54" s="760"/>
      <c r="CH54" s="760"/>
      <c r="CI54" s="760"/>
      <c r="CJ54" s="760"/>
      <c r="CK54" s="760"/>
      <c r="CL54" s="760"/>
      <c r="CM54" s="760"/>
      <c r="CN54" s="468"/>
      <c r="CO54" s="468"/>
      <c r="CP54" s="382"/>
      <c r="CQ54" s="382"/>
      <c r="CR54" s="382"/>
      <c r="CS54" s="382"/>
      <c r="CT54" s="382"/>
      <c r="CU54" s="382"/>
      <c r="CV54" s="382"/>
      <c r="CW54" s="382"/>
      <c r="CX54" s="454"/>
      <c r="CY54" s="454"/>
      <c r="CZ54" s="664"/>
      <c r="DA54" s="468"/>
      <c r="DB54" s="382"/>
      <c r="DC54" s="382"/>
      <c r="DD54" s="382"/>
      <c r="DE54" s="382"/>
      <c r="DF54" s="382"/>
      <c r="DG54" s="382"/>
      <c r="DH54" s="382"/>
      <c r="DI54" s="382"/>
      <c r="DJ54" s="454"/>
      <c r="DK54" s="653"/>
      <c r="DL54" s="760"/>
      <c r="DM54" s="760"/>
      <c r="DN54" s="760"/>
      <c r="DO54" s="760"/>
      <c r="DP54" s="760"/>
      <c r="DQ54" s="760"/>
      <c r="DR54" s="760"/>
      <c r="DS54" s="760"/>
      <c r="DT54" s="760"/>
      <c r="DU54" s="760"/>
      <c r="DV54" s="760"/>
      <c r="DW54" s="760"/>
      <c r="DX54" s="664"/>
      <c r="DY54" s="468"/>
      <c r="DZ54" s="382"/>
      <c r="EA54" s="382"/>
      <c r="EB54" s="382"/>
      <c r="EC54" s="382"/>
      <c r="ED54" s="382"/>
      <c r="EE54" s="382"/>
      <c r="EF54" s="382"/>
      <c r="EG54" s="382"/>
      <c r="EH54" s="454"/>
      <c r="EI54" s="653"/>
      <c r="EJ54" s="760"/>
      <c r="EK54" s="760"/>
      <c r="EL54" s="760"/>
      <c r="EM54" s="760"/>
      <c r="EN54" s="760"/>
      <c r="EO54" s="760"/>
      <c r="EP54" s="760"/>
      <c r="EQ54" s="760"/>
      <c r="ER54" s="760"/>
      <c r="ES54" s="760"/>
      <c r="ET54" s="760"/>
      <c r="EU54" s="760"/>
      <c r="EV54" s="468"/>
      <c r="EW54" s="468"/>
      <c r="EX54" s="382"/>
      <c r="EY54" s="382"/>
      <c r="EZ54" s="382"/>
      <c r="FA54" s="382"/>
      <c r="FB54" s="382"/>
      <c r="FC54" s="382"/>
      <c r="FD54" s="382"/>
      <c r="FE54" s="382"/>
      <c r="FF54" s="454"/>
      <c r="FG54" s="455"/>
    </row>
    <row r="55" spans="1:163" ht="14.25" customHeight="1">
      <c r="A55" s="649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1"/>
      <c r="T55" s="141" t="s">
        <v>642</v>
      </c>
      <c r="U55" s="142"/>
      <c r="V55" s="142"/>
      <c r="W55" s="142"/>
      <c r="X55" s="142"/>
      <c r="Y55" s="142"/>
      <c r="Z55" s="142"/>
      <c r="AA55" s="142"/>
      <c r="AB55" s="340"/>
      <c r="AC55" s="675" t="str">
        <f>IF(god="","","За "&amp;god-1&amp;" г.")</f>
        <v>За 2016 г.</v>
      </c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6"/>
      <c r="AO55" s="755"/>
      <c r="AP55" s="752">
        <v>0</v>
      </c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749"/>
      <c r="BB55" s="467" t="s">
        <v>357</v>
      </c>
      <c r="BC55" s="467"/>
      <c r="BD55" s="381">
        <v>0</v>
      </c>
      <c r="BE55" s="381"/>
      <c r="BF55" s="381"/>
      <c r="BG55" s="381"/>
      <c r="BH55" s="381"/>
      <c r="BI55" s="381"/>
      <c r="BJ55" s="381"/>
      <c r="BK55" s="381"/>
      <c r="BL55" s="452" t="s">
        <v>358</v>
      </c>
      <c r="BM55" s="452"/>
      <c r="BN55" s="759">
        <v>27</v>
      </c>
      <c r="BO55" s="759"/>
      <c r="BP55" s="759"/>
      <c r="BQ55" s="759"/>
      <c r="BR55" s="759"/>
      <c r="BS55" s="759"/>
      <c r="BT55" s="759"/>
      <c r="BU55" s="759"/>
      <c r="BV55" s="759"/>
      <c r="BW55" s="759"/>
      <c r="BX55" s="759"/>
      <c r="BY55" s="759"/>
      <c r="BZ55" s="759"/>
      <c r="CA55" s="759">
        <v>0</v>
      </c>
      <c r="CB55" s="759"/>
      <c r="CC55" s="759"/>
      <c r="CD55" s="759"/>
      <c r="CE55" s="759"/>
      <c r="CF55" s="759"/>
      <c r="CG55" s="759"/>
      <c r="CH55" s="759"/>
      <c r="CI55" s="759"/>
      <c r="CJ55" s="759"/>
      <c r="CK55" s="759"/>
      <c r="CL55" s="759"/>
      <c r="CM55" s="759"/>
      <c r="CN55" s="467" t="s">
        <v>357</v>
      </c>
      <c r="CO55" s="467"/>
      <c r="CP55" s="381">
        <v>0</v>
      </c>
      <c r="CQ55" s="381"/>
      <c r="CR55" s="381"/>
      <c r="CS55" s="381"/>
      <c r="CT55" s="381"/>
      <c r="CU55" s="381"/>
      <c r="CV55" s="381"/>
      <c r="CW55" s="381"/>
      <c r="CX55" s="452" t="s">
        <v>358</v>
      </c>
      <c r="CY55" s="452"/>
      <c r="CZ55" s="747" t="s">
        <v>357</v>
      </c>
      <c r="DA55" s="467"/>
      <c r="DB55" s="381">
        <v>0</v>
      </c>
      <c r="DC55" s="381"/>
      <c r="DD55" s="381"/>
      <c r="DE55" s="381"/>
      <c r="DF55" s="381"/>
      <c r="DG55" s="381"/>
      <c r="DH55" s="381"/>
      <c r="DI55" s="381"/>
      <c r="DJ55" s="452" t="s">
        <v>358</v>
      </c>
      <c r="DK55" s="754"/>
      <c r="DL55" s="759">
        <v>0</v>
      </c>
      <c r="DM55" s="759"/>
      <c r="DN55" s="759"/>
      <c r="DO55" s="759"/>
      <c r="DP55" s="759"/>
      <c r="DQ55" s="759"/>
      <c r="DR55" s="759"/>
      <c r="DS55" s="759"/>
      <c r="DT55" s="759"/>
      <c r="DU55" s="759"/>
      <c r="DV55" s="759"/>
      <c r="DW55" s="759"/>
      <c r="DX55" s="747" t="s">
        <v>357</v>
      </c>
      <c r="DY55" s="467"/>
      <c r="DZ55" s="381">
        <v>0</v>
      </c>
      <c r="EA55" s="381"/>
      <c r="EB55" s="381"/>
      <c r="EC55" s="381"/>
      <c r="ED55" s="381"/>
      <c r="EE55" s="381"/>
      <c r="EF55" s="381"/>
      <c r="EG55" s="381"/>
      <c r="EH55" s="452" t="s">
        <v>358</v>
      </c>
      <c r="EI55" s="754"/>
      <c r="EJ55" s="759">
        <v>27</v>
      </c>
      <c r="EK55" s="759"/>
      <c r="EL55" s="759"/>
      <c r="EM55" s="759"/>
      <c r="EN55" s="759"/>
      <c r="EO55" s="759"/>
      <c r="EP55" s="759"/>
      <c r="EQ55" s="759"/>
      <c r="ER55" s="759"/>
      <c r="ES55" s="759"/>
      <c r="ET55" s="759"/>
      <c r="EU55" s="759"/>
      <c r="EV55" s="467" t="s">
        <v>357</v>
      </c>
      <c r="EW55" s="467"/>
      <c r="EX55" s="381">
        <v>0</v>
      </c>
      <c r="EY55" s="381"/>
      <c r="EZ55" s="381"/>
      <c r="FA55" s="381"/>
      <c r="FB55" s="381"/>
      <c r="FC55" s="381"/>
      <c r="FD55" s="381"/>
      <c r="FE55" s="381"/>
      <c r="FF55" s="452" t="s">
        <v>358</v>
      </c>
      <c r="FG55" s="453"/>
    </row>
    <row r="56" spans="1:163" ht="3" customHeight="1">
      <c r="A56" s="479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1"/>
      <c r="T56" s="143"/>
      <c r="U56" s="144"/>
      <c r="V56" s="144"/>
      <c r="W56" s="144"/>
      <c r="X56" s="144"/>
      <c r="Y56" s="144"/>
      <c r="Z56" s="144"/>
      <c r="AA56" s="144"/>
      <c r="AB56" s="341"/>
      <c r="AC56" s="681"/>
      <c r="AD56" s="682"/>
      <c r="AE56" s="682"/>
      <c r="AF56" s="682"/>
      <c r="AG56" s="682"/>
      <c r="AH56" s="682"/>
      <c r="AI56" s="682"/>
      <c r="AJ56" s="682"/>
      <c r="AK56" s="682"/>
      <c r="AL56" s="682"/>
      <c r="AM56" s="682"/>
      <c r="AN56" s="682"/>
      <c r="AO56" s="756"/>
      <c r="AP56" s="753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751"/>
      <c r="BB56" s="468"/>
      <c r="BC56" s="468"/>
      <c r="BD56" s="382"/>
      <c r="BE56" s="382"/>
      <c r="BF56" s="382"/>
      <c r="BG56" s="382"/>
      <c r="BH56" s="382"/>
      <c r="BI56" s="382"/>
      <c r="BJ56" s="382"/>
      <c r="BK56" s="382"/>
      <c r="BL56" s="454"/>
      <c r="BM56" s="454"/>
      <c r="BN56" s="760"/>
      <c r="BO56" s="760"/>
      <c r="BP56" s="760"/>
      <c r="BQ56" s="760"/>
      <c r="BR56" s="760"/>
      <c r="BS56" s="760"/>
      <c r="BT56" s="760"/>
      <c r="BU56" s="760"/>
      <c r="BV56" s="760"/>
      <c r="BW56" s="760"/>
      <c r="BX56" s="760"/>
      <c r="BY56" s="760"/>
      <c r="BZ56" s="760"/>
      <c r="CA56" s="760"/>
      <c r="CB56" s="760"/>
      <c r="CC56" s="760"/>
      <c r="CD56" s="760"/>
      <c r="CE56" s="760"/>
      <c r="CF56" s="760"/>
      <c r="CG56" s="760"/>
      <c r="CH56" s="760"/>
      <c r="CI56" s="760"/>
      <c r="CJ56" s="760"/>
      <c r="CK56" s="760"/>
      <c r="CL56" s="760"/>
      <c r="CM56" s="760"/>
      <c r="CN56" s="468"/>
      <c r="CO56" s="468"/>
      <c r="CP56" s="382"/>
      <c r="CQ56" s="382"/>
      <c r="CR56" s="382"/>
      <c r="CS56" s="382"/>
      <c r="CT56" s="382"/>
      <c r="CU56" s="382"/>
      <c r="CV56" s="382"/>
      <c r="CW56" s="382"/>
      <c r="CX56" s="454"/>
      <c r="CY56" s="454"/>
      <c r="CZ56" s="664"/>
      <c r="DA56" s="468"/>
      <c r="DB56" s="382"/>
      <c r="DC56" s="382"/>
      <c r="DD56" s="382"/>
      <c r="DE56" s="382"/>
      <c r="DF56" s="382"/>
      <c r="DG56" s="382"/>
      <c r="DH56" s="382"/>
      <c r="DI56" s="382"/>
      <c r="DJ56" s="454"/>
      <c r="DK56" s="653"/>
      <c r="DL56" s="760"/>
      <c r="DM56" s="760"/>
      <c r="DN56" s="760"/>
      <c r="DO56" s="760"/>
      <c r="DP56" s="760"/>
      <c r="DQ56" s="760"/>
      <c r="DR56" s="760"/>
      <c r="DS56" s="760"/>
      <c r="DT56" s="760"/>
      <c r="DU56" s="760"/>
      <c r="DV56" s="760"/>
      <c r="DW56" s="760"/>
      <c r="DX56" s="664"/>
      <c r="DY56" s="468"/>
      <c r="DZ56" s="382"/>
      <c r="EA56" s="382"/>
      <c r="EB56" s="382"/>
      <c r="EC56" s="382"/>
      <c r="ED56" s="382"/>
      <c r="EE56" s="382"/>
      <c r="EF56" s="382"/>
      <c r="EG56" s="382"/>
      <c r="EH56" s="454"/>
      <c r="EI56" s="653"/>
      <c r="EJ56" s="760"/>
      <c r="EK56" s="760"/>
      <c r="EL56" s="760"/>
      <c r="EM56" s="760"/>
      <c r="EN56" s="760"/>
      <c r="EO56" s="760"/>
      <c r="EP56" s="760"/>
      <c r="EQ56" s="760"/>
      <c r="ER56" s="760"/>
      <c r="ES56" s="760"/>
      <c r="ET56" s="760"/>
      <c r="EU56" s="760"/>
      <c r="EV56" s="468"/>
      <c r="EW56" s="468"/>
      <c r="EX56" s="382"/>
      <c r="EY56" s="382"/>
      <c r="EZ56" s="382"/>
      <c r="FA56" s="382"/>
      <c r="FB56" s="382"/>
      <c r="FC56" s="382"/>
      <c r="FD56" s="382"/>
      <c r="FE56" s="382"/>
      <c r="FF56" s="454"/>
      <c r="FG56" s="455"/>
    </row>
    <row r="57" spans="1:163" s="42" customFormat="1" ht="13.5" thickBot="1">
      <c r="A57" s="148" t="s">
        <v>565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50"/>
    </row>
    <row r="58" s="61" customFormat="1" ht="14.25" customHeight="1">
      <c r="FG58" s="62" t="s">
        <v>488</v>
      </c>
    </row>
    <row r="59" spans="1:163" s="77" customFormat="1" ht="14.25">
      <c r="A59" s="491" t="s">
        <v>489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91"/>
      <c r="BE59" s="491"/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1"/>
      <c r="BT59" s="491"/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1"/>
      <c r="CF59" s="491"/>
      <c r="CG59" s="491"/>
      <c r="CH59" s="491"/>
      <c r="CI59" s="491"/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1"/>
      <c r="CW59" s="491"/>
      <c r="CX59" s="491"/>
      <c r="CY59" s="491"/>
      <c r="CZ59" s="491"/>
      <c r="DA59" s="491"/>
      <c r="DB59" s="491"/>
      <c r="DC59" s="491"/>
      <c r="DD59" s="491"/>
      <c r="DE59" s="491"/>
      <c r="DF59" s="491"/>
      <c r="DG59" s="491"/>
      <c r="DH59" s="491"/>
      <c r="DI59" s="491"/>
      <c r="DJ59" s="491"/>
      <c r="DK59" s="491"/>
      <c r="DL59" s="491"/>
      <c r="DM59" s="491"/>
      <c r="DN59" s="491"/>
      <c r="DO59" s="491"/>
      <c r="DP59" s="491"/>
      <c r="DQ59" s="491"/>
      <c r="DR59" s="491"/>
      <c r="DS59" s="491"/>
      <c r="DT59" s="491"/>
      <c r="DU59" s="491"/>
      <c r="DV59" s="491"/>
      <c r="DW59" s="491"/>
      <c r="DX59" s="491"/>
      <c r="DY59" s="491"/>
      <c r="DZ59" s="491"/>
      <c r="EA59" s="491"/>
      <c r="EB59" s="491"/>
      <c r="EC59" s="491"/>
      <c r="ED59" s="491"/>
      <c r="EE59" s="491"/>
      <c r="EF59" s="491"/>
      <c r="EG59" s="491"/>
      <c r="EH59" s="491"/>
      <c r="EI59" s="491"/>
      <c r="EJ59" s="491"/>
      <c r="EK59" s="491"/>
      <c r="EL59" s="491"/>
      <c r="EM59" s="491"/>
      <c r="EN59" s="491"/>
      <c r="EO59" s="491"/>
      <c r="EP59" s="491"/>
      <c r="EQ59" s="491"/>
      <c r="ER59" s="491"/>
      <c r="ES59" s="491"/>
      <c r="ET59" s="491"/>
      <c r="EU59" s="491"/>
      <c r="EV59" s="491"/>
      <c r="EW59" s="491"/>
      <c r="EX59" s="491"/>
      <c r="EY59" s="491"/>
      <c r="EZ59" s="491"/>
      <c r="FA59" s="491"/>
      <c r="FB59" s="491"/>
      <c r="FC59" s="491"/>
      <c r="FD59" s="491"/>
      <c r="FE59" s="491"/>
      <c r="FF59" s="491"/>
      <c r="FG59" s="491"/>
    </row>
    <row r="60" ht="3.75" customHeight="1"/>
    <row r="61" spans="1:163" s="61" customFormat="1" ht="13.5" customHeight="1">
      <c r="A61" s="548" t="s">
        <v>270</v>
      </c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9"/>
      <c r="AF61" s="549"/>
      <c r="AG61" s="549"/>
      <c r="AH61" s="549"/>
      <c r="AI61" s="549"/>
      <c r="AJ61" s="549"/>
      <c r="AK61" s="549"/>
      <c r="AL61" s="549"/>
      <c r="AM61" s="549"/>
      <c r="AN61" s="549"/>
      <c r="AO61" s="550"/>
      <c r="AP61" s="819" t="s">
        <v>359</v>
      </c>
      <c r="AQ61" s="820"/>
      <c r="AR61" s="820"/>
      <c r="AS61" s="820"/>
      <c r="AT61" s="820"/>
      <c r="AU61" s="820"/>
      <c r="AV61" s="820"/>
      <c r="AW61" s="820"/>
      <c r="AX61" s="820"/>
      <c r="AY61" s="820"/>
      <c r="AZ61" s="820"/>
      <c r="BA61" s="820"/>
      <c r="BB61" s="820"/>
      <c r="BC61" s="821"/>
      <c r="BD61" s="548" t="s">
        <v>385</v>
      </c>
      <c r="BE61" s="549"/>
      <c r="BF61" s="549"/>
      <c r="BG61" s="549"/>
      <c r="BH61" s="549"/>
      <c r="BI61" s="549"/>
      <c r="BJ61" s="549"/>
      <c r="BK61" s="549"/>
      <c r="BL61" s="549"/>
      <c r="BM61" s="549"/>
      <c r="BN61" s="549"/>
      <c r="BO61" s="549"/>
      <c r="BP61" s="549"/>
      <c r="BQ61" s="549"/>
      <c r="BR61" s="549"/>
      <c r="BS61" s="549"/>
      <c r="BT61" s="549"/>
      <c r="BU61" s="549"/>
      <c r="BV61" s="549"/>
      <c r="BW61" s="549"/>
      <c r="BX61" s="549"/>
      <c r="BY61" s="549"/>
      <c r="BZ61" s="549"/>
      <c r="CA61" s="549"/>
      <c r="CB61" s="549"/>
      <c r="CC61" s="549"/>
      <c r="CD61" s="549"/>
      <c r="CE61" s="549"/>
      <c r="CF61" s="549"/>
      <c r="CG61" s="549"/>
      <c r="CH61" s="549"/>
      <c r="CI61" s="549"/>
      <c r="CJ61" s="549"/>
      <c r="CK61" s="549"/>
      <c r="CL61" s="549"/>
      <c r="CM61" s="550"/>
      <c r="CN61" s="548" t="s">
        <v>385</v>
      </c>
      <c r="CO61" s="549"/>
      <c r="CP61" s="549"/>
      <c r="CQ61" s="549"/>
      <c r="CR61" s="549"/>
      <c r="CS61" s="549"/>
      <c r="CT61" s="549"/>
      <c r="CU61" s="549"/>
      <c r="CV61" s="549"/>
      <c r="CW61" s="549"/>
      <c r="CX61" s="549"/>
      <c r="CY61" s="549"/>
      <c r="CZ61" s="549"/>
      <c r="DA61" s="549"/>
      <c r="DB61" s="549"/>
      <c r="DC61" s="549"/>
      <c r="DD61" s="549"/>
      <c r="DE61" s="549"/>
      <c r="DF61" s="549"/>
      <c r="DG61" s="549"/>
      <c r="DH61" s="549"/>
      <c r="DI61" s="549"/>
      <c r="DJ61" s="549"/>
      <c r="DK61" s="549"/>
      <c r="DL61" s="549"/>
      <c r="DM61" s="549"/>
      <c r="DN61" s="549"/>
      <c r="DO61" s="549"/>
      <c r="DP61" s="549"/>
      <c r="DQ61" s="549"/>
      <c r="DR61" s="549"/>
      <c r="DS61" s="549"/>
      <c r="DT61" s="549"/>
      <c r="DU61" s="549"/>
      <c r="DV61" s="549"/>
      <c r="DW61" s="550"/>
      <c r="DX61" s="548" t="s">
        <v>385</v>
      </c>
      <c r="DY61" s="549"/>
      <c r="DZ61" s="549"/>
      <c r="EA61" s="549"/>
      <c r="EB61" s="549"/>
      <c r="EC61" s="549"/>
      <c r="ED61" s="549"/>
      <c r="EE61" s="549"/>
      <c r="EF61" s="549"/>
      <c r="EG61" s="549"/>
      <c r="EH61" s="549"/>
      <c r="EI61" s="549"/>
      <c r="EJ61" s="549"/>
      <c r="EK61" s="549"/>
      <c r="EL61" s="549"/>
      <c r="EM61" s="549"/>
      <c r="EN61" s="549"/>
      <c r="EO61" s="549"/>
      <c r="EP61" s="549"/>
      <c r="EQ61" s="549"/>
      <c r="ER61" s="549"/>
      <c r="ES61" s="549"/>
      <c r="ET61" s="549"/>
      <c r="EU61" s="549"/>
      <c r="EV61" s="549"/>
      <c r="EW61" s="549"/>
      <c r="EX61" s="549"/>
      <c r="EY61" s="549"/>
      <c r="EZ61" s="549"/>
      <c r="FA61" s="549"/>
      <c r="FB61" s="549"/>
      <c r="FC61" s="549"/>
      <c r="FD61" s="549"/>
      <c r="FE61" s="549"/>
      <c r="FF61" s="549"/>
      <c r="FG61" s="550"/>
    </row>
    <row r="62" spans="1:163" s="61" customFormat="1" ht="14.25" customHeight="1">
      <c r="A62" s="608"/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09"/>
      <c r="AB62" s="609"/>
      <c r="AC62" s="609"/>
      <c r="AD62" s="609"/>
      <c r="AE62" s="609"/>
      <c r="AF62" s="609"/>
      <c r="AG62" s="609"/>
      <c r="AH62" s="609"/>
      <c r="AI62" s="609"/>
      <c r="AJ62" s="609"/>
      <c r="AK62" s="609"/>
      <c r="AL62" s="609"/>
      <c r="AM62" s="609"/>
      <c r="AN62" s="609"/>
      <c r="AO62" s="610"/>
      <c r="AP62" s="822"/>
      <c r="AQ62" s="823"/>
      <c r="AR62" s="823"/>
      <c r="AS62" s="823"/>
      <c r="AT62" s="823"/>
      <c r="AU62" s="823"/>
      <c r="AV62" s="823"/>
      <c r="AW62" s="823"/>
      <c r="AX62" s="823"/>
      <c r="AY62" s="823"/>
      <c r="AZ62" s="823"/>
      <c r="BA62" s="823"/>
      <c r="BB62" s="823"/>
      <c r="BC62" s="824"/>
      <c r="BD62" s="608" t="str">
        <f>IF(god="","",god&amp;" г.")</f>
        <v>2017 г.</v>
      </c>
      <c r="BE62" s="609"/>
      <c r="BF62" s="609"/>
      <c r="BG62" s="609"/>
      <c r="BH62" s="609"/>
      <c r="BI62" s="609"/>
      <c r="BJ62" s="609"/>
      <c r="BK62" s="609"/>
      <c r="BL62" s="609"/>
      <c r="BM62" s="609"/>
      <c r="BN62" s="609"/>
      <c r="BO62" s="609"/>
      <c r="BP62" s="609"/>
      <c r="BQ62" s="609"/>
      <c r="BR62" s="609"/>
      <c r="BS62" s="609"/>
      <c r="BT62" s="609"/>
      <c r="BU62" s="609"/>
      <c r="BV62" s="609"/>
      <c r="BW62" s="609"/>
      <c r="BX62" s="609"/>
      <c r="BY62" s="609"/>
      <c r="BZ62" s="609"/>
      <c r="CA62" s="609"/>
      <c r="CB62" s="609"/>
      <c r="CC62" s="609"/>
      <c r="CD62" s="609"/>
      <c r="CE62" s="609"/>
      <c r="CF62" s="609"/>
      <c r="CG62" s="609"/>
      <c r="CH62" s="609"/>
      <c r="CI62" s="609"/>
      <c r="CJ62" s="609"/>
      <c r="CK62" s="609"/>
      <c r="CL62" s="609"/>
      <c r="CM62" s="610"/>
      <c r="CN62" s="608" t="str">
        <f>IF(god="","",god-1&amp;" г.")</f>
        <v>2016 г.</v>
      </c>
      <c r="CO62" s="609"/>
      <c r="CP62" s="609"/>
      <c r="CQ62" s="609"/>
      <c r="CR62" s="609"/>
      <c r="CS62" s="609"/>
      <c r="CT62" s="609"/>
      <c r="CU62" s="609"/>
      <c r="CV62" s="609"/>
      <c r="CW62" s="609"/>
      <c r="CX62" s="609"/>
      <c r="CY62" s="609"/>
      <c r="CZ62" s="609"/>
      <c r="DA62" s="609"/>
      <c r="DB62" s="609"/>
      <c r="DC62" s="609"/>
      <c r="DD62" s="609"/>
      <c r="DE62" s="609"/>
      <c r="DF62" s="609"/>
      <c r="DG62" s="609"/>
      <c r="DH62" s="609"/>
      <c r="DI62" s="609"/>
      <c r="DJ62" s="609"/>
      <c r="DK62" s="609"/>
      <c r="DL62" s="609"/>
      <c r="DM62" s="609"/>
      <c r="DN62" s="609"/>
      <c r="DO62" s="609"/>
      <c r="DP62" s="609"/>
      <c r="DQ62" s="609"/>
      <c r="DR62" s="609"/>
      <c r="DS62" s="609"/>
      <c r="DT62" s="609"/>
      <c r="DU62" s="609"/>
      <c r="DV62" s="609"/>
      <c r="DW62" s="610"/>
      <c r="DX62" s="608" t="str">
        <f>IF(god="","",god-1&amp;" г.")</f>
        <v>2016 г.</v>
      </c>
      <c r="DY62" s="609"/>
      <c r="DZ62" s="609"/>
      <c r="EA62" s="609"/>
      <c r="EB62" s="609"/>
      <c r="EC62" s="609"/>
      <c r="ED62" s="609"/>
      <c r="EE62" s="609"/>
      <c r="EF62" s="609"/>
      <c r="EG62" s="609"/>
      <c r="EH62" s="609"/>
      <c r="EI62" s="609"/>
      <c r="EJ62" s="609"/>
      <c r="EK62" s="609"/>
      <c r="EL62" s="609"/>
      <c r="EM62" s="609"/>
      <c r="EN62" s="609"/>
      <c r="EO62" s="609"/>
      <c r="EP62" s="609"/>
      <c r="EQ62" s="609"/>
      <c r="ER62" s="609"/>
      <c r="ES62" s="609"/>
      <c r="ET62" s="609"/>
      <c r="EU62" s="609"/>
      <c r="EV62" s="609"/>
      <c r="EW62" s="609"/>
      <c r="EX62" s="609"/>
      <c r="EY62" s="609"/>
      <c r="EZ62" s="609"/>
      <c r="FA62" s="609"/>
      <c r="FB62" s="609"/>
      <c r="FC62" s="609"/>
      <c r="FD62" s="609"/>
      <c r="FE62" s="609"/>
      <c r="FF62" s="609"/>
      <c r="FG62" s="610"/>
    </row>
    <row r="63" spans="1:163" s="61" customFormat="1" ht="6" customHeight="1">
      <c r="A63" s="608"/>
      <c r="B63" s="609"/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09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10"/>
      <c r="AP63" s="822"/>
      <c r="AQ63" s="823"/>
      <c r="AR63" s="823"/>
      <c r="AS63" s="823"/>
      <c r="AT63" s="823"/>
      <c r="AU63" s="823"/>
      <c r="AV63" s="823"/>
      <c r="AW63" s="823"/>
      <c r="AX63" s="823"/>
      <c r="AY63" s="823"/>
      <c r="AZ63" s="823"/>
      <c r="BA63" s="823"/>
      <c r="BB63" s="823"/>
      <c r="BC63" s="824"/>
      <c r="BD63" s="551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  <c r="BT63" s="552"/>
      <c r="BU63" s="552"/>
      <c r="BV63" s="552"/>
      <c r="BW63" s="552"/>
      <c r="BX63" s="552"/>
      <c r="BY63" s="552"/>
      <c r="BZ63" s="552"/>
      <c r="CA63" s="552"/>
      <c r="CB63" s="552"/>
      <c r="CC63" s="552"/>
      <c r="CD63" s="552"/>
      <c r="CE63" s="552"/>
      <c r="CF63" s="552"/>
      <c r="CG63" s="552"/>
      <c r="CH63" s="552"/>
      <c r="CI63" s="552"/>
      <c r="CJ63" s="552"/>
      <c r="CK63" s="552"/>
      <c r="CL63" s="552"/>
      <c r="CM63" s="553"/>
      <c r="CN63" s="551"/>
      <c r="CO63" s="552"/>
      <c r="CP63" s="552"/>
      <c r="CQ63" s="552"/>
      <c r="CR63" s="552"/>
      <c r="CS63" s="552"/>
      <c r="CT63" s="552"/>
      <c r="CU63" s="552"/>
      <c r="CV63" s="552"/>
      <c r="CW63" s="552"/>
      <c r="CX63" s="552"/>
      <c r="CY63" s="552"/>
      <c r="CZ63" s="552"/>
      <c r="DA63" s="552"/>
      <c r="DB63" s="552"/>
      <c r="DC63" s="552"/>
      <c r="DD63" s="552"/>
      <c r="DE63" s="552"/>
      <c r="DF63" s="552"/>
      <c r="DG63" s="552"/>
      <c r="DH63" s="552"/>
      <c r="DI63" s="552"/>
      <c r="DJ63" s="552"/>
      <c r="DK63" s="552"/>
      <c r="DL63" s="552"/>
      <c r="DM63" s="552"/>
      <c r="DN63" s="552"/>
      <c r="DO63" s="552"/>
      <c r="DP63" s="552"/>
      <c r="DQ63" s="552"/>
      <c r="DR63" s="552"/>
      <c r="DS63" s="552"/>
      <c r="DT63" s="552"/>
      <c r="DU63" s="552"/>
      <c r="DV63" s="552"/>
      <c r="DW63" s="553"/>
      <c r="DX63" s="551"/>
      <c r="DY63" s="552"/>
      <c r="DZ63" s="552"/>
      <c r="EA63" s="552"/>
      <c r="EB63" s="552"/>
      <c r="EC63" s="552"/>
      <c r="ED63" s="552"/>
      <c r="EE63" s="552"/>
      <c r="EF63" s="552"/>
      <c r="EG63" s="552"/>
      <c r="EH63" s="552"/>
      <c r="EI63" s="552"/>
      <c r="EJ63" s="552"/>
      <c r="EK63" s="552"/>
      <c r="EL63" s="552"/>
      <c r="EM63" s="552"/>
      <c r="EN63" s="552"/>
      <c r="EO63" s="552"/>
      <c r="EP63" s="552"/>
      <c r="EQ63" s="552"/>
      <c r="ER63" s="552"/>
      <c r="ES63" s="552"/>
      <c r="ET63" s="552"/>
      <c r="EU63" s="552"/>
      <c r="EV63" s="552"/>
      <c r="EW63" s="552"/>
      <c r="EX63" s="552"/>
      <c r="EY63" s="552"/>
      <c r="EZ63" s="552"/>
      <c r="FA63" s="552"/>
      <c r="FB63" s="552"/>
      <c r="FC63" s="552"/>
      <c r="FD63" s="552"/>
      <c r="FE63" s="552"/>
      <c r="FF63" s="552"/>
      <c r="FG63" s="553"/>
    </row>
    <row r="64" spans="1:163" s="61" customFormat="1" ht="40.5" customHeight="1" thickBot="1">
      <c r="A64" s="551"/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52"/>
      <c r="AD64" s="552"/>
      <c r="AE64" s="552"/>
      <c r="AF64" s="552"/>
      <c r="AG64" s="552"/>
      <c r="AH64" s="552"/>
      <c r="AI64" s="552"/>
      <c r="AJ64" s="552"/>
      <c r="AK64" s="552"/>
      <c r="AL64" s="552"/>
      <c r="AM64" s="552"/>
      <c r="AN64" s="552"/>
      <c r="AO64" s="553"/>
      <c r="AP64" s="825"/>
      <c r="AQ64" s="826"/>
      <c r="AR64" s="826"/>
      <c r="AS64" s="826"/>
      <c r="AT64" s="826"/>
      <c r="AU64" s="826"/>
      <c r="AV64" s="826"/>
      <c r="AW64" s="826"/>
      <c r="AX64" s="826"/>
      <c r="AY64" s="826"/>
      <c r="AZ64" s="826"/>
      <c r="BA64" s="826"/>
      <c r="BB64" s="826"/>
      <c r="BC64" s="827"/>
      <c r="BD64" s="575" t="s">
        <v>479</v>
      </c>
      <c r="BE64" s="576"/>
      <c r="BF64" s="576"/>
      <c r="BG64" s="576"/>
      <c r="BH64" s="576"/>
      <c r="BI64" s="576"/>
      <c r="BJ64" s="576"/>
      <c r="BK64" s="576"/>
      <c r="BL64" s="576"/>
      <c r="BM64" s="576"/>
      <c r="BN64" s="576"/>
      <c r="BO64" s="576"/>
      <c r="BP64" s="576"/>
      <c r="BQ64" s="576"/>
      <c r="BR64" s="576"/>
      <c r="BS64" s="576"/>
      <c r="BT64" s="576"/>
      <c r="BU64" s="576"/>
      <c r="BV64" s="575" t="s">
        <v>490</v>
      </c>
      <c r="BW64" s="576"/>
      <c r="BX64" s="576"/>
      <c r="BY64" s="576"/>
      <c r="BZ64" s="576"/>
      <c r="CA64" s="576"/>
      <c r="CB64" s="576"/>
      <c r="CC64" s="576"/>
      <c r="CD64" s="576"/>
      <c r="CE64" s="576"/>
      <c r="CF64" s="576"/>
      <c r="CG64" s="576"/>
      <c r="CH64" s="576"/>
      <c r="CI64" s="576"/>
      <c r="CJ64" s="576"/>
      <c r="CK64" s="576"/>
      <c r="CL64" s="576"/>
      <c r="CM64" s="576"/>
      <c r="CN64" s="575" t="s">
        <v>479</v>
      </c>
      <c r="CO64" s="576"/>
      <c r="CP64" s="576"/>
      <c r="CQ64" s="576"/>
      <c r="CR64" s="576"/>
      <c r="CS64" s="576"/>
      <c r="CT64" s="576"/>
      <c r="CU64" s="576"/>
      <c r="CV64" s="576"/>
      <c r="CW64" s="576"/>
      <c r="CX64" s="576"/>
      <c r="CY64" s="576"/>
      <c r="CZ64" s="576"/>
      <c r="DA64" s="576"/>
      <c r="DB64" s="576"/>
      <c r="DC64" s="576"/>
      <c r="DD64" s="576"/>
      <c r="DE64" s="576"/>
      <c r="DF64" s="575" t="s">
        <v>490</v>
      </c>
      <c r="DG64" s="576"/>
      <c r="DH64" s="576"/>
      <c r="DI64" s="576"/>
      <c r="DJ64" s="576"/>
      <c r="DK64" s="576"/>
      <c r="DL64" s="576"/>
      <c r="DM64" s="576"/>
      <c r="DN64" s="576"/>
      <c r="DO64" s="576"/>
      <c r="DP64" s="576"/>
      <c r="DQ64" s="576"/>
      <c r="DR64" s="576"/>
      <c r="DS64" s="576"/>
      <c r="DT64" s="576"/>
      <c r="DU64" s="576"/>
      <c r="DV64" s="576"/>
      <c r="DW64" s="577"/>
      <c r="DX64" s="575" t="s">
        <v>479</v>
      </c>
      <c r="DY64" s="576"/>
      <c r="DZ64" s="576"/>
      <c r="EA64" s="576"/>
      <c r="EB64" s="576"/>
      <c r="EC64" s="576"/>
      <c r="ED64" s="576"/>
      <c r="EE64" s="576"/>
      <c r="EF64" s="576"/>
      <c r="EG64" s="576"/>
      <c r="EH64" s="576"/>
      <c r="EI64" s="576"/>
      <c r="EJ64" s="576"/>
      <c r="EK64" s="576"/>
      <c r="EL64" s="576"/>
      <c r="EM64" s="576"/>
      <c r="EN64" s="576"/>
      <c r="EO64" s="576"/>
      <c r="EP64" s="575" t="s">
        <v>490</v>
      </c>
      <c r="EQ64" s="576"/>
      <c r="ER64" s="576"/>
      <c r="ES64" s="576"/>
      <c r="ET64" s="576"/>
      <c r="EU64" s="576"/>
      <c r="EV64" s="576"/>
      <c r="EW64" s="576"/>
      <c r="EX64" s="576"/>
      <c r="EY64" s="576"/>
      <c r="EZ64" s="576"/>
      <c r="FA64" s="576"/>
      <c r="FB64" s="576"/>
      <c r="FC64" s="576"/>
      <c r="FD64" s="576"/>
      <c r="FE64" s="576"/>
      <c r="FF64" s="576"/>
      <c r="FG64" s="577"/>
    </row>
    <row r="65" spans="1:163" s="61" customFormat="1" ht="13.5" customHeight="1">
      <c r="A65" s="70"/>
      <c r="B65" s="767" t="s">
        <v>386</v>
      </c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767"/>
      <c r="P65" s="767"/>
      <c r="Q65" s="767"/>
      <c r="R65" s="767"/>
      <c r="S65" s="767"/>
      <c r="T65" s="767"/>
      <c r="U65" s="767"/>
      <c r="V65" s="767"/>
      <c r="W65" s="767"/>
      <c r="X65" s="767"/>
      <c r="Y65" s="767"/>
      <c r="Z65" s="767"/>
      <c r="AA65" s="767"/>
      <c r="AB65" s="767"/>
      <c r="AC65" s="767"/>
      <c r="AD65" s="767"/>
      <c r="AE65" s="767"/>
      <c r="AF65" s="767"/>
      <c r="AG65" s="767"/>
      <c r="AH65" s="767"/>
      <c r="AI65" s="767"/>
      <c r="AJ65" s="767"/>
      <c r="AK65" s="767"/>
      <c r="AL65" s="767"/>
      <c r="AM65" s="767"/>
      <c r="AN65" s="767"/>
      <c r="AO65" s="768"/>
      <c r="AP65" s="708">
        <v>5540</v>
      </c>
      <c r="AQ65" s="709"/>
      <c r="AR65" s="709"/>
      <c r="AS65" s="709"/>
      <c r="AT65" s="709"/>
      <c r="AU65" s="709"/>
      <c r="AV65" s="709"/>
      <c r="AW65" s="709"/>
      <c r="AX65" s="709"/>
      <c r="AY65" s="709"/>
      <c r="AZ65" s="709"/>
      <c r="BA65" s="709"/>
      <c r="BB65" s="709"/>
      <c r="BC65" s="709"/>
      <c r="BD65" s="601">
        <f>SUM(BD66:BD69)</f>
        <v>27690</v>
      </c>
      <c r="BE65" s="602"/>
      <c r="BF65" s="602"/>
      <c r="BG65" s="602"/>
      <c r="BH65" s="602"/>
      <c r="BI65" s="602"/>
      <c r="BJ65" s="602"/>
      <c r="BK65" s="602"/>
      <c r="BL65" s="602"/>
      <c r="BM65" s="602"/>
      <c r="BN65" s="602"/>
      <c r="BO65" s="602"/>
      <c r="BP65" s="602"/>
      <c r="BQ65" s="602"/>
      <c r="BR65" s="602"/>
      <c r="BS65" s="602"/>
      <c r="BT65" s="602"/>
      <c r="BU65" s="602"/>
      <c r="BV65" s="611">
        <f>SUM(BV66:BV69)</f>
        <v>27690</v>
      </c>
      <c r="BW65" s="602"/>
      <c r="BX65" s="602"/>
      <c r="BY65" s="602"/>
      <c r="BZ65" s="602"/>
      <c r="CA65" s="602"/>
      <c r="CB65" s="602"/>
      <c r="CC65" s="602"/>
      <c r="CD65" s="602"/>
      <c r="CE65" s="602"/>
      <c r="CF65" s="602"/>
      <c r="CG65" s="602"/>
      <c r="CH65" s="602"/>
      <c r="CI65" s="602"/>
      <c r="CJ65" s="602"/>
      <c r="CK65" s="602"/>
      <c r="CL65" s="602"/>
      <c r="CM65" s="602"/>
      <c r="CN65" s="611">
        <f>SUM(CN66:CN69)</f>
        <v>23899</v>
      </c>
      <c r="CO65" s="602"/>
      <c r="CP65" s="602"/>
      <c r="CQ65" s="602"/>
      <c r="CR65" s="602"/>
      <c r="CS65" s="602"/>
      <c r="CT65" s="602"/>
      <c r="CU65" s="602"/>
      <c r="CV65" s="602"/>
      <c r="CW65" s="602"/>
      <c r="CX65" s="602"/>
      <c r="CY65" s="602"/>
      <c r="CZ65" s="602"/>
      <c r="DA65" s="602"/>
      <c r="DB65" s="602"/>
      <c r="DC65" s="602"/>
      <c r="DD65" s="602"/>
      <c r="DE65" s="602"/>
      <c r="DF65" s="611">
        <f>SUM(DF66:DF69)</f>
        <v>23899</v>
      </c>
      <c r="DG65" s="602"/>
      <c r="DH65" s="602"/>
      <c r="DI65" s="602"/>
      <c r="DJ65" s="602"/>
      <c r="DK65" s="602"/>
      <c r="DL65" s="602"/>
      <c r="DM65" s="602"/>
      <c r="DN65" s="602"/>
      <c r="DO65" s="602"/>
      <c r="DP65" s="602"/>
      <c r="DQ65" s="602"/>
      <c r="DR65" s="602"/>
      <c r="DS65" s="602"/>
      <c r="DT65" s="602"/>
      <c r="DU65" s="602"/>
      <c r="DV65" s="602"/>
      <c r="DW65" s="603"/>
      <c r="DX65" s="611">
        <f>SUM(DX66:DX69)</f>
        <v>30278</v>
      </c>
      <c r="DY65" s="602"/>
      <c r="DZ65" s="602"/>
      <c r="EA65" s="602"/>
      <c r="EB65" s="602"/>
      <c r="EC65" s="602"/>
      <c r="ED65" s="602"/>
      <c r="EE65" s="602"/>
      <c r="EF65" s="602"/>
      <c r="EG65" s="602"/>
      <c r="EH65" s="602"/>
      <c r="EI65" s="602"/>
      <c r="EJ65" s="602"/>
      <c r="EK65" s="602"/>
      <c r="EL65" s="602"/>
      <c r="EM65" s="602"/>
      <c r="EN65" s="602"/>
      <c r="EO65" s="602"/>
      <c r="EP65" s="611">
        <f>SUM(EP66:EP69)</f>
        <v>25977</v>
      </c>
      <c r="EQ65" s="602"/>
      <c r="ER65" s="602"/>
      <c r="ES65" s="602"/>
      <c r="ET65" s="602"/>
      <c r="EU65" s="602"/>
      <c r="EV65" s="602"/>
      <c r="EW65" s="602"/>
      <c r="EX65" s="602"/>
      <c r="EY65" s="602"/>
      <c r="EZ65" s="602"/>
      <c r="FA65" s="602"/>
      <c r="FB65" s="602"/>
      <c r="FC65" s="602"/>
      <c r="FD65" s="602"/>
      <c r="FE65" s="602"/>
      <c r="FF65" s="602"/>
      <c r="FG65" s="612"/>
    </row>
    <row r="66" spans="1:163" s="61" customFormat="1" ht="13.5" customHeight="1">
      <c r="A66" s="70"/>
      <c r="B66" s="765" t="s">
        <v>564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765"/>
      <c r="Y66" s="765"/>
      <c r="Z66" s="765"/>
      <c r="AA66" s="765"/>
      <c r="AB66" s="765"/>
      <c r="AC66" s="765"/>
      <c r="AD66" s="765"/>
      <c r="AE66" s="765"/>
      <c r="AF66" s="765"/>
      <c r="AG66" s="765"/>
      <c r="AH66" s="765"/>
      <c r="AI66" s="765"/>
      <c r="AJ66" s="765"/>
      <c r="AK66" s="765"/>
      <c r="AL66" s="765"/>
      <c r="AM66" s="765"/>
      <c r="AN66" s="765"/>
      <c r="AO66" s="765"/>
      <c r="AP66" s="765"/>
      <c r="AQ66" s="765"/>
      <c r="AR66" s="765"/>
      <c r="AS66" s="765"/>
      <c r="AT66" s="765"/>
      <c r="AU66" s="765"/>
      <c r="AV66" s="765"/>
      <c r="AW66" s="765"/>
      <c r="AX66" s="765"/>
      <c r="AY66" s="765"/>
      <c r="AZ66" s="765"/>
      <c r="BA66" s="765"/>
      <c r="BB66" s="765"/>
      <c r="BC66" s="766"/>
      <c r="BD66" s="697"/>
      <c r="BE66" s="561"/>
      <c r="BF66" s="561"/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61"/>
      <c r="BS66" s="561"/>
      <c r="BT66" s="561"/>
      <c r="BU66" s="561"/>
      <c r="BV66" s="561"/>
      <c r="BW66" s="561"/>
      <c r="BX66" s="561"/>
      <c r="BY66" s="561"/>
      <c r="BZ66" s="561"/>
      <c r="CA66" s="561"/>
      <c r="CB66" s="561"/>
      <c r="CC66" s="561"/>
      <c r="CD66" s="561"/>
      <c r="CE66" s="561"/>
      <c r="CF66" s="561"/>
      <c r="CG66" s="561"/>
      <c r="CH66" s="561"/>
      <c r="CI66" s="561"/>
      <c r="CJ66" s="561"/>
      <c r="CK66" s="561"/>
      <c r="CL66" s="561"/>
      <c r="CM66" s="561"/>
      <c r="CN66" s="561"/>
      <c r="CO66" s="561"/>
      <c r="CP66" s="561"/>
      <c r="CQ66" s="561"/>
      <c r="CR66" s="561"/>
      <c r="CS66" s="561"/>
      <c r="CT66" s="561"/>
      <c r="CU66" s="561"/>
      <c r="CV66" s="561"/>
      <c r="CW66" s="561"/>
      <c r="CX66" s="561"/>
      <c r="CY66" s="561"/>
      <c r="CZ66" s="561"/>
      <c r="DA66" s="561"/>
      <c r="DB66" s="561"/>
      <c r="DC66" s="561"/>
      <c r="DD66" s="561"/>
      <c r="DE66" s="561"/>
      <c r="DF66" s="561"/>
      <c r="DG66" s="561"/>
      <c r="DH66" s="561"/>
      <c r="DI66" s="561"/>
      <c r="DJ66" s="561"/>
      <c r="DK66" s="561"/>
      <c r="DL66" s="561"/>
      <c r="DM66" s="561"/>
      <c r="DN66" s="561"/>
      <c r="DO66" s="561"/>
      <c r="DP66" s="561"/>
      <c r="DQ66" s="561"/>
      <c r="DR66" s="561"/>
      <c r="DS66" s="561"/>
      <c r="DT66" s="561"/>
      <c r="DU66" s="561"/>
      <c r="DV66" s="561"/>
      <c r="DW66" s="561"/>
      <c r="DX66" s="561"/>
      <c r="DY66" s="561"/>
      <c r="DZ66" s="561"/>
      <c r="EA66" s="561"/>
      <c r="EB66" s="561"/>
      <c r="EC66" s="561"/>
      <c r="ED66" s="561"/>
      <c r="EE66" s="561"/>
      <c r="EF66" s="561"/>
      <c r="EG66" s="561"/>
      <c r="EH66" s="561"/>
      <c r="EI66" s="561"/>
      <c r="EJ66" s="561"/>
      <c r="EK66" s="561"/>
      <c r="EL66" s="561"/>
      <c r="EM66" s="561"/>
      <c r="EN66" s="561"/>
      <c r="EO66" s="561"/>
      <c r="EP66" s="561"/>
      <c r="EQ66" s="561"/>
      <c r="ER66" s="561"/>
      <c r="ES66" s="561"/>
      <c r="ET66" s="561"/>
      <c r="EU66" s="561"/>
      <c r="EV66" s="561"/>
      <c r="EW66" s="561"/>
      <c r="EX66" s="561"/>
      <c r="EY66" s="561"/>
      <c r="EZ66" s="561"/>
      <c r="FA66" s="561"/>
      <c r="FB66" s="561"/>
      <c r="FC66" s="561"/>
      <c r="FD66" s="561"/>
      <c r="FE66" s="561"/>
      <c r="FF66" s="561"/>
      <c r="FG66" s="698"/>
    </row>
    <row r="67" spans="1:163" s="61" customFormat="1" ht="13.5" customHeight="1">
      <c r="A67" s="761" t="s">
        <v>649</v>
      </c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2"/>
      <c r="AK67" s="762"/>
      <c r="AL67" s="762"/>
      <c r="AM67" s="762"/>
      <c r="AN67" s="762"/>
      <c r="AO67" s="763"/>
      <c r="AP67" s="482" t="s">
        <v>650</v>
      </c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483"/>
      <c r="BC67" s="484"/>
      <c r="BD67" s="764"/>
      <c r="BE67" s="757"/>
      <c r="BF67" s="757"/>
      <c r="BG67" s="757"/>
      <c r="BH67" s="757"/>
      <c r="BI67" s="757"/>
      <c r="BJ67" s="757"/>
      <c r="BK67" s="757"/>
      <c r="BL67" s="757"/>
      <c r="BM67" s="757"/>
      <c r="BN67" s="757"/>
      <c r="BO67" s="757"/>
      <c r="BP67" s="757"/>
      <c r="BQ67" s="757"/>
      <c r="BR67" s="757"/>
      <c r="BS67" s="757"/>
      <c r="BT67" s="757"/>
      <c r="BU67" s="757"/>
      <c r="BV67" s="757"/>
      <c r="BW67" s="757"/>
      <c r="BX67" s="757"/>
      <c r="BY67" s="757"/>
      <c r="BZ67" s="757"/>
      <c r="CA67" s="757"/>
      <c r="CB67" s="757"/>
      <c r="CC67" s="757"/>
      <c r="CD67" s="757"/>
      <c r="CE67" s="757"/>
      <c r="CF67" s="757"/>
      <c r="CG67" s="757"/>
      <c r="CH67" s="757"/>
      <c r="CI67" s="757"/>
      <c r="CJ67" s="757"/>
      <c r="CK67" s="757"/>
      <c r="CL67" s="757"/>
      <c r="CM67" s="757"/>
      <c r="CN67" s="757"/>
      <c r="CO67" s="757"/>
      <c r="CP67" s="757"/>
      <c r="CQ67" s="757"/>
      <c r="CR67" s="757"/>
      <c r="CS67" s="757"/>
      <c r="CT67" s="757"/>
      <c r="CU67" s="757"/>
      <c r="CV67" s="757"/>
      <c r="CW67" s="757"/>
      <c r="CX67" s="757"/>
      <c r="CY67" s="757"/>
      <c r="CZ67" s="757"/>
      <c r="DA67" s="757"/>
      <c r="DB67" s="757"/>
      <c r="DC67" s="757"/>
      <c r="DD67" s="757"/>
      <c r="DE67" s="757"/>
      <c r="DF67" s="757"/>
      <c r="DG67" s="757"/>
      <c r="DH67" s="757"/>
      <c r="DI67" s="757"/>
      <c r="DJ67" s="757"/>
      <c r="DK67" s="757"/>
      <c r="DL67" s="757"/>
      <c r="DM67" s="757"/>
      <c r="DN67" s="757"/>
      <c r="DO67" s="757"/>
      <c r="DP67" s="757"/>
      <c r="DQ67" s="757"/>
      <c r="DR67" s="757"/>
      <c r="DS67" s="757"/>
      <c r="DT67" s="757"/>
      <c r="DU67" s="757"/>
      <c r="DV67" s="757"/>
      <c r="DW67" s="757"/>
      <c r="DX67" s="757"/>
      <c r="DY67" s="757"/>
      <c r="DZ67" s="757"/>
      <c r="EA67" s="757"/>
      <c r="EB67" s="757"/>
      <c r="EC67" s="757"/>
      <c r="ED67" s="757"/>
      <c r="EE67" s="757"/>
      <c r="EF67" s="757"/>
      <c r="EG67" s="757"/>
      <c r="EH67" s="757"/>
      <c r="EI67" s="757"/>
      <c r="EJ67" s="757"/>
      <c r="EK67" s="757"/>
      <c r="EL67" s="757"/>
      <c r="EM67" s="757"/>
      <c r="EN67" s="757"/>
      <c r="EO67" s="757"/>
      <c r="EP67" s="757"/>
      <c r="EQ67" s="757"/>
      <c r="ER67" s="757"/>
      <c r="ES67" s="757"/>
      <c r="ET67" s="757"/>
      <c r="EU67" s="757"/>
      <c r="EV67" s="757"/>
      <c r="EW67" s="757"/>
      <c r="EX67" s="757"/>
      <c r="EY67" s="757"/>
      <c r="EZ67" s="757"/>
      <c r="FA67" s="757"/>
      <c r="FB67" s="757"/>
      <c r="FC67" s="757"/>
      <c r="FD67" s="757"/>
      <c r="FE67" s="757"/>
      <c r="FF67" s="757"/>
      <c r="FG67" s="758"/>
    </row>
    <row r="68" spans="1:164" s="61" customFormat="1" ht="13.5" customHeight="1">
      <c r="A68" s="761" t="s">
        <v>652</v>
      </c>
      <c r="B68" s="762"/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763"/>
      <c r="AP68" s="482" t="s">
        <v>651</v>
      </c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4"/>
      <c r="BD68" s="764">
        <v>27690</v>
      </c>
      <c r="BE68" s="757"/>
      <c r="BF68" s="757"/>
      <c r="BG68" s="757"/>
      <c r="BH68" s="757"/>
      <c r="BI68" s="757"/>
      <c r="BJ68" s="757"/>
      <c r="BK68" s="757"/>
      <c r="BL68" s="757"/>
      <c r="BM68" s="757"/>
      <c r="BN68" s="757"/>
      <c r="BO68" s="757"/>
      <c r="BP68" s="757"/>
      <c r="BQ68" s="757"/>
      <c r="BR68" s="757"/>
      <c r="BS68" s="757"/>
      <c r="BT68" s="757"/>
      <c r="BU68" s="757"/>
      <c r="BV68" s="757">
        <v>27690</v>
      </c>
      <c r="BW68" s="757"/>
      <c r="BX68" s="757"/>
      <c r="BY68" s="757"/>
      <c r="BZ68" s="757"/>
      <c r="CA68" s="757"/>
      <c r="CB68" s="757"/>
      <c r="CC68" s="757"/>
      <c r="CD68" s="757"/>
      <c r="CE68" s="757"/>
      <c r="CF68" s="757"/>
      <c r="CG68" s="757"/>
      <c r="CH68" s="757"/>
      <c r="CI68" s="757"/>
      <c r="CJ68" s="757"/>
      <c r="CK68" s="757"/>
      <c r="CL68" s="757"/>
      <c r="CM68" s="757"/>
      <c r="CN68" s="757">
        <v>23899</v>
      </c>
      <c r="CO68" s="757"/>
      <c r="CP68" s="757"/>
      <c r="CQ68" s="757"/>
      <c r="CR68" s="757"/>
      <c r="CS68" s="757"/>
      <c r="CT68" s="757"/>
      <c r="CU68" s="757"/>
      <c r="CV68" s="757"/>
      <c r="CW68" s="757"/>
      <c r="CX68" s="757"/>
      <c r="CY68" s="757"/>
      <c r="CZ68" s="757"/>
      <c r="DA68" s="757"/>
      <c r="DB68" s="757"/>
      <c r="DC68" s="757"/>
      <c r="DD68" s="757"/>
      <c r="DE68" s="757"/>
      <c r="DF68" s="757">
        <v>23899</v>
      </c>
      <c r="DG68" s="757"/>
      <c r="DH68" s="757"/>
      <c r="DI68" s="757"/>
      <c r="DJ68" s="757"/>
      <c r="DK68" s="757"/>
      <c r="DL68" s="757"/>
      <c r="DM68" s="757"/>
      <c r="DN68" s="757"/>
      <c r="DO68" s="757"/>
      <c r="DP68" s="757"/>
      <c r="DQ68" s="757"/>
      <c r="DR68" s="757"/>
      <c r="DS68" s="757"/>
      <c r="DT68" s="757"/>
      <c r="DU68" s="757"/>
      <c r="DV68" s="757"/>
      <c r="DW68" s="757"/>
      <c r="DX68" s="757">
        <v>30278</v>
      </c>
      <c r="DY68" s="757"/>
      <c r="DZ68" s="757"/>
      <c r="EA68" s="757"/>
      <c r="EB68" s="757"/>
      <c r="EC68" s="757"/>
      <c r="ED68" s="757"/>
      <c r="EE68" s="757"/>
      <c r="EF68" s="757"/>
      <c r="EG68" s="757"/>
      <c r="EH68" s="757"/>
      <c r="EI68" s="757"/>
      <c r="EJ68" s="757"/>
      <c r="EK68" s="757"/>
      <c r="EL68" s="757"/>
      <c r="EM68" s="757"/>
      <c r="EN68" s="757"/>
      <c r="EO68" s="757"/>
      <c r="EP68" s="757">
        <v>25977</v>
      </c>
      <c r="EQ68" s="757"/>
      <c r="ER68" s="757"/>
      <c r="ES68" s="757"/>
      <c r="ET68" s="757"/>
      <c r="EU68" s="757"/>
      <c r="EV68" s="757"/>
      <c r="EW68" s="757"/>
      <c r="EX68" s="757"/>
      <c r="EY68" s="757"/>
      <c r="EZ68" s="757"/>
      <c r="FA68" s="757"/>
      <c r="FB68" s="757"/>
      <c r="FC68" s="757"/>
      <c r="FD68" s="757"/>
      <c r="FE68" s="757"/>
      <c r="FF68" s="757"/>
      <c r="FG68" s="758"/>
      <c r="FH68" s="115" t="s">
        <v>586</v>
      </c>
    </row>
    <row r="69" spans="1:163" s="42" customFormat="1" ht="13.5" thickBot="1">
      <c r="A69" s="148" t="s">
        <v>565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50"/>
    </row>
    <row r="70" ht="18" customHeight="1"/>
    <row r="71" spans="1:163" s="64" customFormat="1" ht="14.25" customHeight="1">
      <c r="A71" s="491" t="s">
        <v>491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491"/>
      <c r="AG71" s="491"/>
      <c r="AH71" s="491"/>
      <c r="AI71" s="491"/>
      <c r="AJ71" s="491"/>
      <c r="AK71" s="491"/>
      <c r="AL71" s="491"/>
      <c r="AM71" s="491"/>
      <c r="AN71" s="491"/>
      <c r="AO71" s="491"/>
      <c r="AP71" s="491"/>
      <c r="AQ71" s="491"/>
      <c r="AR71" s="491"/>
      <c r="AS71" s="491"/>
      <c r="AT71" s="491"/>
      <c r="AU71" s="491"/>
      <c r="AV71" s="491"/>
      <c r="AW71" s="491"/>
      <c r="AX71" s="491"/>
      <c r="AY71" s="491"/>
      <c r="AZ71" s="491"/>
      <c r="BA71" s="491"/>
      <c r="BB71" s="491"/>
      <c r="BC71" s="491"/>
      <c r="BD71" s="491"/>
      <c r="BE71" s="491"/>
      <c r="BF71" s="491"/>
      <c r="BG71" s="491"/>
      <c r="BH71" s="491"/>
      <c r="BI71" s="491"/>
      <c r="BJ71" s="491"/>
      <c r="BK71" s="491"/>
      <c r="BL71" s="491"/>
      <c r="BM71" s="491"/>
      <c r="BN71" s="491"/>
      <c r="BO71" s="491"/>
      <c r="BP71" s="491"/>
      <c r="BQ71" s="491"/>
      <c r="BR71" s="491"/>
      <c r="BS71" s="491"/>
      <c r="BT71" s="491"/>
      <c r="BU71" s="491"/>
      <c r="BV71" s="491"/>
      <c r="BW71" s="491"/>
      <c r="BX71" s="491"/>
      <c r="BY71" s="491"/>
      <c r="BZ71" s="491"/>
      <c r="CA71" s="491"/>
      <c r="CB71" s="491"/>
      <c r="CC71" s="491"/>
      <c r="CD71" s="491"/>
      <c r="CE71" s="491"/>
      <c r="CF71" s="491"/>
      <c r="CG71" s="491"/>
      <c r="CH71" s="491"/>
      <c r="CI71" s="491"/>
      <c r="CJ71" s="491"/>
      <c r="CK71" s="491"/>
      <c r="CL71" s="491"/>
      <c r="CM71" s="491"/>
      <c r="CN71" s="491"/>
      <c r="CO71" s="491"/>
      <c r="CP71" s="491"/>
      <c r="CQ71" s="491"/>
      <c r="CR71" s="491"/>
      <c r="CS71" s="491"/>
      <c r="CT71" s="491"/>
      <c r="CU71" s="491"/>
      <c r="CV71" s="491"/>
      <c r="CW71" s="491"/>
      <c r="CX71" s="491"/>
      <c r="CY71" s="491"/>
      <c r="CZ71" s="491"/>
      <c r="DA71" s="491"/>
      <c r="DB71" s="491"/>
      <c r="DC71" s="491"/>
      <c r="DD71" s="491"/>
      <c r="DE71" s="491"/>
      <c r="DF71" s="491"/>
      <c r="DG71" s="491"/>
      <c r="DH71" s="491"/>
      <c r="DI71" s="491"/>
      <c r="DJ71" s="491"/>
      <c r="DK71" s="491"/>
      <c r="DL71" s="491"/>
      <c r="DM71" s="491"/>
      <c r="DN71" s="491"/>
      <c r="DO71" s="491"/>
      <c r="DP71" s="491"/>
      <c r="DQ71" s="491"/>
      <c r="DR71" s="491"/>
      <c r="DS71" s="491"/>
      <c r="DT71" s="491"/>
      <c r="DU71" s="491"/>
      <c r="DV71" s="491"/>
      <c r="DW71" s="491"/>
      <c r="DX71" s="491"/>
      <c r="DY71" s="491"/>
      <c r="DZ71" s="491"/>
      <c r="EA71" s="491"/>
      <c r="EB71" s="491"/>
      <c r="EC71" s="491"/>
      <c r="ED71" s="491"/>
      <c r="EE71" s="491"/>
      <c r="EF71" s="491"/>
      <c r="EG71" s="491"/>
      <c r="EH71" s="491"/>
      <c r="EI71" s="491"/>
      <c r="EJ71" s="491"/>
      <c r="EK71" s="491"/>
      <c r="EL71" s="491"/>
      <c r="EM71" s="491"/>
      <c r="EN71" s="491"/>
      <c r="EO71" s="491"/>
      <c r="EP71" s="491"/>
      <c r="EQ71" s="491"/>
      <c r="ER71" s="491"/>
      <c r="ES71" s="491"/>
      <c r="ET71" s="491"/>
      <c r="EU71" s="491"/>
      <c r="EV71" s="491"/>
      <c r="EW71" s="491"/>
      <c r="EX71" s="491"/>
      <c r="EY71" s="491"/>
      <c r="EZ71" s="491"/>
      <c r="FA71" s="491"/>
      <c r="FB71" s="491"/>
      <c r="FC71" s="491"/>
      <c r="FD71" s="491"/>
      <c r="FE71" s="491"/>
      <c r="FF71" s="491"/>
      <c r="FG71" s="491"/>
    </row>
    <row r="72" ht="3.75" customHeight="1"/>
    <row r="73" spans="1:163" ht="14.25" customHeight="1">
      <c r="A73" s="666" t="s">
        <v>270</v>
      </c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8"/>
      <c r="W73" s="675" t="s">
        <v>359</v>
      </c>
      <c r="X73" s="676"/>
      <c r="Y73" s="676"/>
      <c r="Z73" s="676"/>
      <c r="AA73" s="676"/>
      <c r="AB73" s="676"/>
      <c r="AC73" s="676"/>
      <c r="AD73" s="676"/>
      <c r="AE73" s="677"/>
      <c r="AF73" s="666" t="s">
        <v>373</v>
      </c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8"/>
      <c r="AS73" s="666" t="s">
        <v>492</v>
      </c>
      <c r="AT73" s="667"/>
      <c r="AU73" s="667"/>
      <c r="AV73" s="667"/>
      <c r="AW73" s="667"/>
      <c r="AX73" s="667"/>
      <c r="AY73" s="667"/>
      <c r="AZ73" s="667"/>
      <c r="BA73" s="667"/>
      <c r="BB73" s="667"/>
      <c r="BC73" s="667"/>
      <c r="BD73" s="667"/>
      <c r="BE73" s="667"/>
      <c r="BF73" s="667"/>
      <c r="BG73" s="667"/>
      <c r="BH73" s="668"/>
      <c r="BI73" s="684" t="s">
        <v>375</v>
      </c>
      <c r="BJ73" s="685"/>
      <c r="BK73" s="685"/>
      <c r="BL73" s="685"/>
      <c r="BM73" s="685"/>
      <c r="BN73" s="685"/>
      <c r="BO73" s="685"/>
      <c r="BP73" s="685"/>
      <c r="BQ73" s="685"/>
      <c r="BR73" s="685"/>
      <c r="BS73" s="685"/>
      <c r="BT73" s="685"/>
      <c r="BU73" s="685"/>
      <c r="BV73" s="685"/>
      <c r="BW73" s="685"/>
      <c r="BX73" s="685"/>
      <c r="BY73" s="685"/>
      <c r="BZ73" s="685"/>
      <c r="CA73" s="685"/>
      <c r="CB73" s="685"/>
      <c r="CC73" s="685"/>
      <c r="CD73" s="685"/>
      <c r="CE73" s="685"/>
      <c r="CF73" s="685"/>
      <c r="CG73" s="685"/>
      <c r="CH73" s="685"/>
      <c r="CI73" s="685"/>
      <c r="CJ73" s="685"/>
      <c r="CK73" s="685"/>
      <c r="CL73" s="685"/>
      <c r="CM73" s="685"/>
      <c r="CN73" s="685"/>
      <c r="CO73" s="685"/>
      <c r="CP73" s="685"/>
      <c r="CQ73" s="685"/>
      <c r="CR73" s="685"/>
      <c r="CS73" s="685"/>
      <c r="CT73" s="685"/>
      <c r="CU73" s="685"/>
      <c r="CV73" s="685"/>
      <c r="CW73" s="685"/>
      <c r="CX73" s="685"/>
      <c r="CY73" s="685"/>
      <c r="CZ73" s="685"/>
      <c r="DA73" s="685"/>
      <c r="DB73" s="685"/>
      <c r="DC73" s="685"/>
      <c r="DD73" s="685"/>
      <c r="DE73" s="685"/>
      <c r="DF73" s="685"/>
      <c r="DG73" s="685"/>
      <c r="DH73" s="685"/>
      <c r="DI73" s="685"/>
      <c r="DJ73" s="685"/>
      <c r="DK73" s="685"/>
      <c r="DL73" s="685"/>
      <c r="DM73" s="685"/>
      <c r="DN73" s="685"/>
      <c r="DO73" s="685"/>
      <c r="DP73" s="685"/>
      <c r="DQ73" s="685"/>
      <c r="DR73" s="685"/>
      <c r="DS73" s="685"/>
      <c r="DT73" s="685"/>
      <c r="DU73" s="685"/>
      <c r="DV73" s="685"/>
      <c r="DW73" s="685"/>
      <c r="DX73" s="685"/>
      <c r="DY73" s="685"/>
      <c r="DZ73" s="685"/>
      <c r="EA73" s="685"/>
      <c r="EB73" s="685"/>
      <c r="EC73" s="685"/>
      <c r="ED73" s="685"/>
      <c r="EE73" s="685"/>
      <c r="EF73" s="685"/>
      <c r="EG73" s="685"/>
      <c r="EH73" s="685"/>
      <c r="EI73" s="685"/>
      <c r="EJ73" s="685"/>
      <c r="EK73" s="685"/>
      <c r="EL73" s="685"/>
      <c r="EM73" s="685"/>
      <c r="EN73" s="685"/>
      <c r="EO73" s="685"/>
      <c r="EP73" s="685"/>
      <c r="EQ73" s="686"/>
      <c r="ER73" s="666" t="s">
        <v>493</v>
      </c>
      <c r="ES73" s="667"/>
      <c r="ET73" s="667"/>
      <c r="EU73" s="667"/>
      <c r="EV73" s="667"/>
      <c r="EW73" s="667"/>
      <c r="EX73" s="667"/>
      <c r="EY73" s="667"/>
      <c r="EZ73" s="667"/>
      <c r="FA73" s="667"/>
      <c r="FB73" s="667"/>
      <c r="FC73" s="667"/>
      <c r="FD73" s="667"/>
      <c r="FE73" s="667"/>
      <c r="FF73" s="667"/>
      <c r="FG73" s="668"/>
    </row>
    <row r="74" spans="1:163" ht="14.25" customHeight="1">
      <c r="A74" s="669"/>
      <c r="B74" s="670"/>
      <c r="C74" s="670"/>
      <c r="D74" s="670"/>
      <c r="E74" s="670"/>
      <c r="F74" s="670"/>
      <c r="G74" s="670"/>
      <c r="H74" s="670"/>
      <c r="I74" s="670"/>
      <c r="J74" s="670"/>
      <c r="K74" s="670"/>
      <c r="L74" s="670"/>
      <c r="M74" s="670"/>
      <c r="N74" s="670"/>
      <c r="O74" s="670"/>
      <c r="P74" s="670"/>
      <c r="Q74" s="670"/>
      <c r="R74" s="670"/>
      <c r="S74" s="670"/>
      <c r="T74" s="670"/>
      <c r="U74" s="670"/>
      <c r="V74" s="671"/>
      <c r="W74" s="678"/>
      <c r="X74" s="679"/>
      <c r="Y74" s="679"/>
      <c r="Z74" s="679"/>
      <c r="AA74" s="679"/>
      <c r="AB74" s="679"/>
      <c r="AC74" s="679"/>
      <c r="AD74" s="679"/>
      <c r="AE74" s="680"/>
      <c r="AF74" s="669"/>
      <c r="AG74" s="670"/>
      <c r="AH74" s="670"/>
      <c r="AI74" s="670"/>
      <c r="AJ74" s="670"/>
      <c r="AK74" s="670"/>
      <c r="AL74" s="670"/>
      <c r="AM74" s="670"/>
      <c r="AN74" s="670"/>
      <c r="AO74" s="670"/>
      <c r="AP74" s="670"/>
      <c r="AQ74" s="670"/>
      <c r="AR74" s="671"/>
      <c r="AS74" s="669"/>
      <c r="AT74" s="670"/>
      <c r="AU74" s="670"/>
      <c r="AV74" s="670"/>
      <c r="AW74" s="670"/>
      <c r="AX74" s="670"/>
      <c r="AY74" s="670"/>
      <c r="AZ74" s="670"/>
      <c r="BA74" s="670"/>
      <c r="BB74" s="670"/>
      <c r="BC74" s="670"/>
      <c r="BD74" s="670"/>
      <c r="BE74" s="670"/>
      <c r="BF74" s="670"/>
      <c r="BG74" s="670"/>
      <c r="BH74" s="671"/>
      <c r="BI74" s="684" t="s">
        <v>481</v>
      </c>
      <c r="BJ74" s="685"/>
      <c r="BK74" s="685"/>
      <c r="BL74" s="685"/>
      <c r="BM74" s="685"/>
      <c r="BN74" s="685"/>
      <c r="BO74" s="685"/>
      <c r="BP74" s="685"/>
      <c r="BQ74" s="685"/>
      <c r="BR74" s="685"/>
      <c r="BS74" s="685"/>
      <c r="BT74" s="685"/>
      <c r="BU74" s="685"/>
      <c r="BV74" s="685"/>
      <c r="BW74" s="685"/>
      <c r="BX74" s="685"/>
      <c r="BY74" s="685"/>
      <c r="BZ74" s="685"/>
      <c r="CA74" s="685"/>
      <c r="CB74" s="685"/>
      <c r="CC74" s="685"/>
      <c r="CD74" s="685"/>
      <c r="CE74" s="685"/>
      <c r="CF74" s="685"/>
      <c r="CG74" s="685"/>
      <c r="CH74" s="685"/>
      <c r="CI74" s="685"/>
      <c r="CJ74" s="685"/>
      <c r="CK74" s="685"/>
      <c r="CL74" s="685"/>
      <c r="CM74" s="685"/>
      <c r="CN74" s="685"/>
      <c r="CO74" s="685"/>
      <c r="CP74" s="685"/>
      <c r="CQ74" s="685"/>
      <c r="CR74" s="686"/>
      <c r="CS74" s="684" t="s">
        <v>378</v>
      </c>
      <c r="CT74" s="685"/>
      <c r="CU74" s="685"/>
      <c r="CV74" s="685"/>
      <c r="CW74" s="685"/>
      <c r="CX74" s="685"/>
      <c r="CY74" s="685"/>
      <c r="CZ74" s="685"/>
      <c r="DA74" s="685"/>
      <c r="DB74" s="685"/>
      <c r="DC74" s="685"/>
      <c r="DD74" s="685"/>
      <c r="DE74" s="685"/>
      <c r="DF74" s="685"/>
      <c r="DG74" s="685"/>
      <c r="DH74" s="685"/>
      <c r="DI74" s="685"/>
      <c r="DJ74" s="685"/>
      <c r="DK74" s="685"/>
      <c r="DL74" s="685"/>
      <c r="DM74" s="685"/>
      <c r="DN74" s="685"/>
      <c r="DO74" s="685"/>
      <c r="DP74" s="685"/>
      <c r="DQ74" s="685"/>
      <c r="DR74" s="685"/>
      <c r="DS74" s="685"/>
      <c r="DT74" s="685"/>
      <c r="DU74" s="685"/>
      <c r="DV74" s="685"/>
      <c r="DW74" s="685"/>
      <c r="DX74" s="685"/>
      <c r="DY74" s="685"/>
      <c r="DZ74" s="686"/>
      <c r="EA74" s="492" t="s">
        <v>494</v>
      </c>
      <c r="EB74" s="493"/>
      <c r="EC74" s="493"/>
      <c r="ED74" s="493"/>
      <c r="EE74" s="493"/>
      <c r="EF74" s="493"/>
      <c r="EG74" s="493"/>
      <c r="EH74" s="493"/>
      <c r="EI74" s="493"/>
      <c r="EJ74" s="493"/>
      <c r="EK74" s="493"/>
      <c r="EL74" s="493"/>
      <c r="EM74" s="493"/>
      <c r="EN74" s="493"/>
      <c r="EO74" s="493"/>
      <c r="EP74" s="493"/>
      <c r="EQ74" s="494"/>
      <c r="ER74" s="669"/>
      <c r="ES74" s="670"/>
      <c r="ET74" s="670"/>
      <c r="EU74" s="670"/>
      <c r="EV74" s="670"/>
      <c r="EW74" s="670"/>
      <c r="EX74" s="670"/>
      <c r="EY74" s="670"/>
      <c r="EZ74" s="670"/>
      <c r="FA74" s="670"/>
      <c r="FB74" s="670"/>
      <c r="FC74" s="670"/>
      <c r="FD74" s="670"/>
      <c r="FE74" s="670"/>
      <c r="FF74" s="670"/>
      <c r="FG74" s="671"/>
    </row>
    <row r="75" spans="1:163" ht="54.75" customHeight="1" thickBot="1">
      <c r="A75" s="672"/>
      <c r="B75" s="673"/>
      <c r="C75" s="673"/>
      <c r="D75" s="673"/>
      <c r="E75" s="673"/>
      <c r="F75" s="673"/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4"/>
      <c r="W75" s="681"/>
      <c r="X75" s="682"/>
      <c r="Y75" s="682"/>
      <c r="Z75" s="682"/>
      <c r="AA75" s="682"/>
      <c r="AB75" s="682"/>
      <c r="AC75" s="682"/>
      <c r="AD75" s="682"/>
      <c r="AE75" s="683"/>
      <c r="AF75" s="669"/>
      <c r="AG75" s="670"/>
      <c r="AH75" s="670"/>
      <c r="AI75" s="670"/>
      <c r="AJ75" s="670"/>
      <c r="AK75" s="670"/>
      <c r="AL75" s="670"/>
      <c r="AM75" s="670"/>
      <c r="AN75" s="670"/>
      <c r="AO75" s="670"/>
      <c r="AP75" s="670"/>
      <c r="AQ75" s="670"/>
      <c r="AR75" s="671"/>
      <c r="AS75" s="578"/>
      <c r="AT75" s="579"/>
      <c r="AU75" s="579"/>
      <c r="AV75" s="579"/>
      <c r="AW75" s="579"/>
      <c r="AX75" s="579"/>
      <c r="AY75" s="579"/>
      <c r="AZ75" s="579"/>
      <c r="BA75" s="579"/>
      <c r="BB75" s="579"/>
      <c r="BC75" s="579"/>
      <c r="BD75" s="579"/>
      <c r="BE75" s="579"/>
      <c r="BF75" s="579"/>
      <c r="BG75" s="579"/>
      <c r="BH75" s="580"/>
      <c r="BI75" s="687" t="s">
        <v>566</v>
      </c>
      <c r="BJ75" s="688"/>
      <c r="BK75" s="688"/>
      <c r="BL75" s="688"/>
      <c r="BM75" s="688"/>
      <c r="BN75" s="688"/>
      <c r="BO75" s="688"/>
      <c r="BP75" s="688"/>
      <c r="BQ75" s="688"/>
      <c r="BR75" s="688"/>
      <c r="BS75" s="688"/>
      <c r="BT75" s="688"/>
      <c r="BU75" s="688"/>
      <c r="BV75" s="688"/>
      <c r="BW75" s="688"/>
      <c r="BX75" s="688"/>
      <c r="BY75" s="688"/>
      <c r="BZ75" s="689"/>
      <c r="CA75" s="687" t="s">
        <v>567</v>
      </c>
      <c r="CB75" s="688"/>
      <c r="CC75" s="688"/>
      <c r="CD75" s="688"/>
      <c r="CE75" s="688"/>
      <c r="CF75" s="688"/>
      <c r="CG75" s="688"/>
      <c r="CH75" s="688"/>
      <c r="CI75" s="688"/>
      <c r="CJ75" s="688"/>
      <c r="CK75" s="688"/>
      <c r="CL75" s="688"/>
      <c r="CM75" s="688"/>
      <c r="CN75" s="688"/>
      <c r="CO75" s="688"/>
      <c r="CP75" s="688"/>
      <c r="CQ75" s="688"/>
      <c r="CR75" s="689"/>
      <c r="CS75" s="687" t="s">
        <v>483</v>
      </c>
      <c r="CT75" s="688"/>
      <c r="CU75" s="688"/>
      <c r="CV75" s="688"/>
      <c r="CW75" s="688"/>
      <c r="CX75" s="688"/>
      <c r="CY75" s="688"/>
      <c r="CZ75" s="688"/>
      <c r="DA75" s="688"/>
      <c r="DB75" s="688"/>
      <c r="DC75" s="688"/>
      <c r="DD75" s="688"/>
      <c r="DE75" s="688"/>
      <c r="DF75" s="688"/>
      <c r="DG75" s="688"/>
      <c r="DH75" s="688"/>
      <c r="DI75" s="689"/>
      <c r="DJ75" s="687" t="s">
        <v>563</v>
      </c>
      <c r="DK75" s="688"/>
      <c r="DL75" s="688"/>
      <c r="DM75" s="688"/>
      <c r="DN75" s="688"/>
      <c r="DO75" s="688"/>
      <c r="DP75" s="688"/>
      <c r="DQ75" s="688"/>
      <c r="DR75" s="688"/>
      <c r="DS75" s="688"/>
      <c r="DT75" s="688"/>
      <c r="DU75" s="688"/>
      <c r="DV75" s="688"/>
      <c r="DW75" s="688"/>
      <c r="DX75" s="688"/>
      <c r="DY75" s="688"/>
      <c r="DZ75" s="689"/>
      <c r="EA75" s="510"/>
      <c r="EB75" s="511"/>
      <c r="EC75" s="511"/>
      <c r="ED75" s="511"/>
      <c r="EE75" s="511"/>
      <c r="EF75" s="511"/>
      <c r="EG75" s="511"/>
      <c r="EH75" s="511"/>
      <c r="EI75" s="511"/>
      <c r="EJ75" s="511"/>
      <c r="EK75" s="511"/>
      <c r="EL75" s="511"/>
      <c r="EM75" s="511"/>
      <c r="EN75" s="511"/>
      <c r="EO75" s="511"/>
      <c r="EP75" s="511"/>
      <c r="EQ75" s="512"/>
      <c r="ER75" s="578"/>
      <c r="ES75" s="579"/>
      <c r="ET75" s="579"/>
      <c r="EU75" s="579"/>
      <c r="EV75" s="579"/>
      <c r="EW75" s="579"/>
      <c r="EX75" s="579"/>
      <c r="EY75" s="579"/>
      <c r="EZ75" s="579"/>
      <c r="FA75" s="579"/>
      <c r="FB75" s="579"/>
      <c r="FC75" s="579"/>
      <c r="FD75" s="579"/>
      <c r="FE75" s="579"/>
      <c r="FF75" s="579"/>
      <c r="FG75" s="580"/>
    </row>
    <row r="76" spans="1:163" ht="13.5" customHeight="1">
      <c r="A76" s="66"/>
      <c r="B76" s="828" t="s">
        <v>487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9"/>
      <c r="W76" s="734">
        <v>5550</v>
      </c>
      <c r="X76" s="735"/>
      <c r="Y76" s="735"/>
      <c r="Z76" s="735"/>
      <c r="AA76" s="735"/>
      <c r="AB76" s="735"/>
      <c r="AC76" s="735"/>
      <c r="AD76" s="735"/>
      <c r="AE76" s="736"/>
      <c r="AF76" s="675" t="str">
        <f>IF(god="","","За "&amp;god&amp;" г.")</f>
        <v>За 2017 г.</v>
      </c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755"/>
      <c r="AS76" s="407">
        <f>AS80+AS90</f>
        <v>44561</v>
      </c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  <c r="BI76" s="391">
        <f>BI80+BI90</f>
        <v>257623</v>
      </c>
      <c r="BJ76" s="392"/>
      <c r="BK76" s="392"/>
      <c r="BL76" s="392"/>
      <c r="BM76" s="392"/>
      <c r="BN76" s="392"/>
      <c r="BO76" s="392"/>
      <c r="BP76" s="392"/>
      <c r="BQ76" s="392"/>
      <c r="BR76" s="392"/>
      <c r="BS76" s="392"/>
      <c r="BT76" s="392"/>
      <c r="BU76" s="392"/>
      <c r="BV76" s="392"/>
      <c r="BW76" s="392"/>
      <c r="BX76" s="392"/>
      <c r="BY76" s="392"/>
      <c r="BZ76" s="408"/>
      <c r="CA76" s="391">
        <f>CA80+CA90</f>
        <v>0</v>
      </c>
      <c r="CB76" s="392"/>
      <c r="CC76" s="392"/>
      <c r="CD76" s="392"/>
      <c r="CE76" s="392"/>
      <c r="CF76" s="392"/>
      <c r="CG76" s="392"/>
      <c r="CH76" s="392"/>
      <c r="CI76" s="392"/>
      <c r="CJ76" s="392"/>
      <c r="CK76" s="392"/>
      <c r="CL76" s="392"/>
      <c r="CM76" s="392"/>
      <c r="CN76" s="392"/>
      <c r="CO76" s="392"/>
      <c r="CP76" s="392"/>
      <c r="CQ76" s="392"/>
      <c r="CR76" s="408"/>
      <c r="CS76" s="747" t="s">
        <v>357</v>
      </c>
      <c r="CT76" s="467"/>
      <c r="CU76" s="375">
        <f>CU80+CU90</f>
        <v>255121</v>
      </c>
      <c r="CV76" s="375"/>
      <c r="CW76" s="375"/>
      <c r="CX76" s="375"/>
      <c r="CY76" s="375"/>
      <c r="CZ76" s="375"/>
      <c r="DA76" s="375"/>
      <c r="DB76" s="375"/>
      <c r="DC76" s="375"/>
      <c r="DD76" s="375"/>
      <c r="DE76" s="375"/>
      <c r="DF76" s="375"/>
      <c r="DG76" s="375"/>
      <c r="DH76" s="452" t="s">
        <v>358</v>
      </c>
      <c r="DI76" s="754"/>
      <c r="DJ76" s="747" t="s">
        <v>357</v>
      </c>
      <c r="DK76" s="467"/>
      <c r="DL76" s="375">
        <f>DL80+DL90</f>
        <v>0</v>
      </c>
      <c r="DM76" s="375"/>
      <c r="DN76" s="375"/>
      <c r="DO76" s="375"/>
      <c r="DP76" s="375"/>
      <c r="DQ76" s="375"/>
      <c r="DR76" s="375"/>
      <c r="DS76" s="375"/>
      <c r="DT76" s="375"/>
      <c r="DU76" s="375"/>
      <c r="DV76" s="375"/>
      <c r="DW76" s="375"/>
      <c r="DX76" s="375"/>
      <c r="DY76" s="452" t="s">
        <v>358</v>
      </c>
      <c r="DZ76" s="754"/>
      <c r="EA76" s="834" t="s">
        <v>471</v>
      </c>
      <c r="EB76" s="835"/>
      <c r="EC76" s="835"/>
      <c r="ED76" s="835"/>
      <c r="EE76" s="835"/>
      <c r="EF76" s="835"/>
      <c r="EG76" s="835"/>
      <c r="EH76" s="835"/>
      <c r="EI76" s="835"/>
      <c r="EJ76" s="835"/>
      <c r="EK76" s="835"/>
      <c r="EL76" s="835"/>
      <c r="EM76" s="835"/>
      <c r="EN76" s="835"/>
      <c r="EO76" s="835"/>
      <c r="EP76" s="835"/>
      <c r="EQ76" s="836"/>
      <c r="ER76" s="391">
        <f>ER80+ER90</f>
        <v>47063</v>
      </c>
      <c r="ES76" s="392"/>
      <c r="ET76" s="392"/>
      <c r="EU76" s="392"/>
      <c r="EV76" s="392"/>
      <c r="EW76" s="392"/>
      <c r="EX76" s="392"/>
      <c r="EY76" s="392"/>
      <c r="EZ76" s="392"/>
      <c r="FA76" s="392"/>
      <c r="FB76" s="392"/>
      <c r="FC76" s="392"/>
      <c r="FD76" s="392"/>
      <c r="FE76" s="392"/>
      <c r="FF76" s="392"/>
      <c r="FG76" s="393"/>
    </row>
    <row r="77" spans="1:163" ht="3" customHeight="1">
      <c r="A77" s="68"/>
      <c r="B77" s="830"/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1"/>
      <c r="W77" s="737"/>
      <c r="X77" s="738"/>
      <c r="Y77" s="738"/>
      <c r="Z77" s="738"/>
      <c r="AA77" s="738"/>
      <c r="AB77" s="738"/>
      <c r="AC77" s="738"/>
      <c r="AD77" s="738"/>
      <c r="AE77" s="739"/>
      <c r="AF77" s="681"/>
      <c r="AG77" s="682"/>
      <c r="AH77" s="682"/>
      <c r="AI77" s="682"/>
      <c r="AJ77" s="682"/>
      <c r="AK77" s="682"/>
      <c r="AL77" s="682"/>
      <c r="AM77" s="682"/>
      <c r="AN77" s="682"/>
      <c r="AO77" s="682"/>
      <c r="AP77" s="682"/>
      <c r="AQ77" s="682"/>
      <c r="AR77" s="756"/>
      <c r="AS77" s="351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94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3"/>
      <c r="CA77" s="394"/>
      <c r="CB77" s="352"/>
      <c r="CC77" s="352"/>
      <c r="CD77" s="352"/>
      <c r="CE77" s="352"/>
      <c r="CF77" s="352"/>
      <c r="CG77" s="352"/>
      <c r="CH77" s="352"/>
      <c r="CI77" s="352"/>
      <c r="CJ77" s="352"/>
      <c r="CK77" s="352"/>
      <c r="CL77" s="352"/>
      <c r="CM77" s="352"/>
      <c r="CN77" s="352"/>
      <c r="CO77" s="352"/>
      <c r="CP77" s="352"/>
      <c r="CQ77" s="352"/>
      <c r="CR77" s="353"/>
      <c r="CS77" s="664"/>
      <c r="CT77" s="468"/>
      <c r="CU77" s="376"/>
      <c r="CV77" s="376"/>
      <c r="CW77" s="376"/>
      <c r="CX77" s="376"/>
      <c r="CY77" s="376"/>
      <c r="CZ77" s="376"/>
      <c r="DA77" s="376"/>
      <c r="DB77" s="376"/>
      <c r="DC77" s="376"/>
      <c r="DD77" s="376"/>
      <c r="DE77" s="376"/>
      <c r="DF77" s="376"/>
      <c r="DG77" s="376"/>
      <c r="DH77" s="454"/>
      <c r="DI77" s="653"/>
      <c r="DJ77" s="664"/>
      <c r="DK77" s="468"/>
      <c r="DL77" s="376"/>
      <c r="DM77" s="376"/>
      <c r="DN77" s="376"/>
      <c r="DO77" s="376"/>
      <c r="DP77" s="376"/>
      <c r="DQ77" s="376"/>
      <c r="DR77" s="376"/>
      <c r="DS77" s="376"/>
      <c r="DT77" s="376"/>
      <c r="DU77" s="376"/>
      <c r="DV77" s="376"/>
      <c r="DW77" s="376"/>
      <c r="DX77" s="376"/>
      <c r="DY77" s="454"/>
      <c r="DZ77" s="653"/>
      <c r="EA77" s="837"/>
      <c r="EB77" s="838"/>
      <c r="EC77" s="838"/>
      <c r="ED77" s="838"/>
      <c r="EE77" s="838"/>
      <c r="EF77" s="838"/>
      <c r="EG77" s="838"/>
      <c r="EH77" s="838"/>
      <c r="EI77" s="838"/>
      <c r="EJ77" s="838"/>
      <c r="EK77" s="838"/>
      <c r="EL77" s="838"/>
      <c r="EM77" s="838"/>
      <c r="EN77" s="838"/>
      <c r="EO77" s="838"/>
      <c r="EP77" s="838"/>
      <c r="EQ77" s="839"/>
      <c r="ER77" s="394"/>
      <c r="ES77" s="352"/>
      <c r="ET77" s="352"/>
      <c r="EU77" s="352"/>
      <c r="EV77" s="352"/>
      <c r="EW77" s="352"/>
      <c r="EX77" s="352"/>
      <c r="EY77" s="352"/>
      <c r="EZ77" s="352"/>
      <c r="FA77" s="352"/>
      <c r="FB77" s="352"/>
      <c r="FC77" s="352"/>
      <c r="FD77" s="352"/>
      <c r="FE77" s="352"/>
      <c r="FF77" s="352"/>
      <c r="FG77" s="395"/>
    </row>
    <row r="78" spans="1:163" ht="12.75" customHeight="1">
      <c r="A78" s="68"/>
      <c r="B78" s="830"/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1"/>
      <c r="W78" s="734">
        <v>5570</v>
      </c>
      <c r="X78" s="735"/>
      <c r="Y78" s="735"/>
      <c r="Z78" s="735"/>
      <c r="AA78" s="735"/>
      <c r="AB78" s="735"/>
      <c r="AC78" s="735"/>
      <c r="AD78" s="735"/>
      <c r="AE78" s="736"/>
      <c r="AF78" s="675" t="str">
        <f>IF(god="","","За "&amp;god-1&amp;" г.")</f>
        <v>За 2016 г.</v>
      </c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755"/>
      <c r="AS78" s="407">
        <f>AS82+AS92</f>
        <v>50941</v>
      </c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  <c r="BI78" s="391">
        <f>BI82+BI92</f>
        <v>235616</v>
      </c>
      <c r="BJ78" s="392"/>
      <c r="BK78" s="392"/>
      <c r="BL78" s="392"/>
      <c r="BM78" s="392"/>
      <c r="BN78" s="392"/>
      <c r="BO78" s="392"/>
      <c r="BP78" s="392"/>
      <c r="BQ78" s="392"/>
      <c r="BR78" s="392"/>
      <c r="BS78" s="392"/>
      <c r="BT78" s="392"/>
      <c r="BU78" s="392"/>
      <c r="BV78" s="392"/>
      <c r="BW78" s="392"/>
      <c r="BX78" s="392"/>
      <c r="BY78" s="392"/>
      <c r="BZ78" s="408"/>
      <c r="CA78" s="391">
        <f>CA82+CA92</f>
        <v>0</v>
      </c>
      <c r="CB78" s="392"/>
      <c r="CC78" s="392"/>
      <c r="CD78" s="392"/>
      <c r="CE78" s="392"/>
      <c r="CF78" s="392"/>
      <c r="CG78" s="392"/>
      <c r="CH78" s="392"/>
      <c r="CI78" s="392"/>
      <c r="CJ78" s="392"/>
      <c r="CK78" s="392"/>
      <c r="CL78" s="392"/>
      <c r="CM78" s="392"/>
      <c r="CN78" s="392"/>
      <c r="CO78" s="392"/>
      <c r="CP78" s="392"/>
      <c r="CQ78" s="392"/>
      <c r="CR78" s="408"/>
      <c r="CS78" s="747" t="s">
        <v>357</v>
      </c>
      <c r="CT78" s="467"/>
      <c r="CU78" s="375">
        <f>CU82+CU92</f>
        <v>242536</v>
      </c>
      <c r="CV78" s="375"/>
      <c r="CW78" s="375"/>
      <c r="CX78" s="375"/>
      <c r="CY78" s="375"/>
      <c r="CZ78" s="375"/>
      <c r="DA78" s="375"/>
      <c r="DB78" s="375"/>
      <c r="DC78" s="375"/>
      <c r="DD78" s="375"/>
      <c r="DE78" s="375"/>
      <c r="DF78" s="375"/>
      <c r="DG78" s="375"/>
      <c r="DH78" s="452" t="s">
        <v>358</v>
      </c>
      <c r="DI78" s="754"/>
      <c r="DJ78" s="747" t="s">
        <v>357</v>
      </c>
      <c r="DK78" s="467"/>
      <c r="DL78" s="375">
        <f>DL82+DL92</f>
        <v>1</v>
      </c>
      <c r="DM78" s="375"/>
      <c r="DN78" s="375"/>
      <c r="DO78" s="375"/>
      <c r="DP78" s="375"/>
      <c r="DQ78" s="375"/>
      <c r="DR78" s="375"/>
      <c r="DS78" s="375"/>
      <c r="DT78" s="375"/>
      <c r="DU78" s="375"/>
      <c r="DV78" s="375"/>
      <c r="DW78" s="375"/>
      <c r="DX78" s="375"/>
      <c r="DY78" s="452" t="s">
        <v>358</v>
      </c>
      <c r="DZ78" s="754"/>
      <c r="EA78" s="834" t="s">
        <v>471</v>
      </c>
      <c r="EB78" s="835"/>
      <c r="EC78" s="835"/>
      <c r="ED78" s="835"/>
      <c r="EE78" s="835"/>
      <c r="EF78" s="835"/>
      <c r="EG78" s="835"/>
      <c r="EH78" s="835"/>
      <c r="EI78" s="835"/>
      <c r="EJ78" s="835"/>
      <c r="EK78" s="835"/>
      <c r="EL78" s="835"/>
      <c r="EM78" s="835"/>
      <c r="EN78" s="835"/>
      <c r="EO78" s="835"/>
      <c r="EP78" s="835"/>
      <c r="EQ78" s="836"/>
      <c r="ER78" s="391">
        <f>ER82+ER92</f>
        <v>44561</v>
      </c>
      <c r="ES78" s="392"/>
      <c r="ET78" s="392"/>
      <c r="EU78" s="392"/>
      <c r="EV78" s="392"/>
      <c r="EW78" s="392"/>
      <c r="EX78" s="392"/>
      <c r="EY78" s="392"/>
      <c r="EZ78" s="392"/>
      <c r="FA78" s="392"/>
      <c r="FB78" s="392"/>
      <c r="FC78" s="392"/>
      <c r="FD78" s="392"/>
      <c r="FE78" s="392"/>
      <c r="FF78" s="392"/>
      <c r="FG78" s="393"/>
    </row>
    <row r="79" spans="1:163" ht="3" customHeight="1" thickBot="1">
      <c r="A79" s="69"/>
      <c r="B79" s="832"/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3"/>
      <c r="W79" s="737"/>
      <c r="X79" s="738"/>
      <c r="Y79" s="738"/>
      <c r="Z79" s="738"/>
      <c r="AA79" s="738"/>
      <c r="AB79" s="738"/>
      <c r="AC79" s="738"/>
      <c r="AD79" s="738"/>
      <c r="AE79" s="739"/>
      <c r="AF79" s="681"/>
      <c r="AG79" s="682"/>
      <c r="AH79" s="682"/>
      <c r="AI79" s="682"/>
      <c r="AJ79" s="682"/>
      <c r="AK79" s="682"/>
      <c r="AL79" s="682"/>
      <c r="AM79" s="682"/>
      <c r="AN79" s="682"/>
      <c r="AO79" s="682"/>
      <c r="AP79" s="682"/>
      <c r="AQ79" s="682"/>
      <c r="AR79" s="756"/>
      <c r="AS79" s="807"/>
      <c r="AT79" s="808"/>
      <c r="AU79" s="808"/>
      <c r="AV79" s="808"/>
      <c r="AW79" s="808"/>
      <c r="AX79" s="808"/>
      <c r="AY79" s="808"/>
      <c r="AZ79" s="808"/>
      <c r="BA79" s="808"/>
      <c r="BB79" s="808"/>
      <c r="BC79" s="808"/>
      <c r="BD79" s="808"/>
      <c r="BE79" s="808"/>
      <c r="BF79" s="808"/>
      <c r="BG79" s="808"/>
      <c r="BH79" s="808"/>
      <c r="BI79" s="840"/>
      <c r="BJ79" s="808"/>
      <c r="BK79" s="808"/>
      <c r="BL79" s="808"/>
      <c r="BM79" s="808"/>
      <c r="BN79" s="808"/>
      <c r="BO79" s="808"/>
      <c r="BP79" s="808"/>
      <c r="BQ79" s="808"/>
      <c r="BR79" s="808"/>
      <c r="BS79" s="808"/>
      <c r="BT79" s="808"/>
      <c r="BU79" s="808"/>
      <c r="BV79" s="808"/>
      <c r="BW79" s="808"/>
      <c r="BX79" s="808"/>
      <c r="BY79" s="808"/>
      <c r="BZ79" s="809"/>
      <c r="CA79" s="840"/>
      <c r="CB79" s="808"/>
      <c r="CC79" s="808"/>
      <c r="CD79" s="808"/>
      <c r="CE79" s="808"/>
      <c r="CF79" s="808"/>
      <c r="CG79" s="808"/>
      <c r="CH79" s="808"/>
      <c r="CI79" s="808"/>
      <c r="CJ79" s="808"/>
      <c r="CK79" s="808"/>
      <c r="CL79" s="808"/>
      <c r="CM79" s="808"/>
      <c r="CN79" s="808"/>
      <c r="CO79" s="808"/>
      <c r="CP79" s="808"/>
      <c r="CQ79" s="808"/>
      <c r="CR79" s="809"/>
      <c r="CS79" s="814"/>
      <c r="CT79" s="810"/>
      <c r="CU79" s="811"/>
      <c r="CV79" s="811"/>
      <c r="CW79" s="811"/>
      <c r="CX79" s="811"/>
      <c r="CY79" s="811"/>
      <c r="CZ79" s="811"/>
      <c r="DA79" s="811"/>
      <c r="DB79" s="811"/>
      <c r="DC79" s="811"/>
      <c r="DD79" s="811"/>
      <c r="DE79" s="811"/>
      <c r="DF79" s="811"/>
      <c r="DG79" s="811"/>
      <c r="DH79" s="812"/>
      <c r="DI79" s="815"/>
      <c r="DJ79" s="814"/>
      <c r="DK79" s="810"/>
      <c r="DL79" s="811"/>
      <c r="DM79" s="811"/>
      <c r="DN79" s="811"/>
      <c r="DO79" s="811"/>
      <c r="DP79" s="811"/>
      <c r="DQ79" s="811"/>
      <c r="DR79" s="811"/>
      <c r="DS79" s="811"/>
      <c r="DT79" s="811"/>
      <c r="DU79" s="811"/>
      <c r="DV79" s="811"/>
      <c r="DW79" s="811"/>
      <c r="DX79" s="811"/>
      <c r="DY79" s="812"/>
      <c r="DZ79" s="815"/>
      <c r="EA79" s="841"/>
      <c r="EB79" s="842"/>
      <c r="EC79" s="842"/>
      <c r="ED79" s="842"/>
      <c r="EE79" s="842"/>
      <c r="EF79" s="842"/>
      <c r="EG79" s="842"/>
      <c r="EH79" s="842"/>
      <c r="EI79" s="842"/>
      <c r="EJ79" s="842"/>
      <c r="EK79" s="842"/>
      <c r="EL79" s="842"/>
      <c r="EM79" s="842"/>
      <c r="EN79" s="842"/>
      <c r="EO79" s="842"/>
      <c r="EP79" s="842"/>
      <c r="EQ79" s="843"/>
      <c r="ER79" s="840"/>
      <c r="ES79" s="808"/>
      <c r="ET79" s="808"/>
      <c r="EU79" s="808"/>
      <c r="EV79" s="808"/>
      <c r="EW79" s="808"/>
      <c r="EX79" s="808"/>
      <c r="EY79" s="808"/>
      <c r="EZ79" s="808"/>
      <c r="FA79" s="808"/>
      <c r="FB79" s="808"/>
      <c r="FC79" s="808"/>
      <c r="FD79" s="808"/>
      <c r="FE79" s="808"/>
      <c r="FF79" s="808"/>
      <c r="FG79" s="844"/>
    </row>
    <row r="80" spans="1:163" ht="18" customHeight="1">
      <c r="A80" s="66"/>
      <c r="B80" s="644" t="s">
        <v>495</v>
      </c>
      <c r="C80" s="644"/>
      <c r="D80" s="644"/>
      <c r="E80" s="644"/>
      <c r="F80" s="644"/>
      <c r="G80" s="644"/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734">
        <v>5551</v>
      </c>
      <c r="X80" s="735"/>
      <c r="Y80" s="735"/>
      <c r="Z80" s="735"/>
      <c r="AA80" s="735"/>
      <c r="AB80" s="735"/>
      <c r="AC80" s="735"/>
      <c r="AD80" s="735"/>
      <c r="AE80" s="736"/>
      <c r="AF80" s="675" t="str">
        <f>IF(god="","","За "&amp;god&amp;" г.")</f>
        <v>За 2017 г.</v>
      </c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755"/>
      <c r="AS80" s="348">
        <f>SUMIF($AF$84:$AF89,$AF80,AS$84:AS89)</f>
        <v>0</v>
      </c>
      <c r="AT80" s="349"/>
      <c r="AU80" s="349"/>
      <c r="AV80" s="349"/>
      <c r="AW80" s="349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49"/>
      <c r="BI80" s="405">
        <f>SUMIF($AF$84:$AF89,$AF80,BI$84:BI89)</f>
        <v>0</v>
      </c>
      <c r="BJ80" s="349"/>
      <c r="BK80" s="349"/>
      <c r="BL80" s="349"/>
      <c r="BM80" s="349"/>
      <c r="BN80" s="349"/>
      <c r="BO80" s="349"/>
      <c r="BP80" s="349"/>
      <c r="BQ80" s="349"/>
      <c r="BR80" s="349"/>
      <c r="BS80" s="349"/>
      <c r="BT80" s="349"/>
      <c r="BU80" s="349"/>
      <c r="BV80" s="349"/>
      <c r="BW80" s="349"/>
      <c r="BX80" s="349"/>
      <c r="BY80" s="349"/>
      <c r="BZ80" s="350"/>
      <c r="CA80" s="405">
        <f>SUMIF($AF$84:$AF89,$AF80,CA$84:CA89)</f>
        <v>0</v>
      </c>
      <c r="CB80" s="349"/>
      <c r="CC80" s="349"/>
      <c r="CD80" s="349"/>
      <c r="CE80" s="349"/>
      <c r="CF80" s="349"/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50"/>
      <c r="CS80" s="743" t="s">
        <v>357</v>
      </c>
      <c r="CT80" s="531"/>
      <c r="CU80" s="364">
        <f>SUMIF($AF$84:$AF89,$AF80,CU$84:CU89)</f>
        <v>0</v>
      </c>
      <c r="CV80" s="364"/>
      <c r="CW80" s="364"/>
      <c r="CX80" s="364"/>
      <c r="CY80" s="364"/>
      <c r="CZ80" s="364"/>
      <c r="DA80" s="364"/>
      <c r="DB80" s="364"/>
      <c r="DC80" s="364"/>
      <c r="DD80" s="364"/>
      <c r="DE80" s="364"/>
      <c r="DF80" s="364"/>
      <c r="DG80" s="364"/>
      <c r="DH80" s="527" t="s">
        <v>358</v>
      </c>
      <c r="DI80" s="791"/>
      <c r="DJ80" s="743" t="s">
        <v>357</v>
      </c>
      <c r="DK80" s="531"/>
      <c r="DL80" s="364">
        <f>SUMIF($AF$84:$AF89,$AF80,DL$84:DL89)</f>
        <v>0</v>
      </c>
      <c r="DM80" s="364"/>
      <c r="DN80" s="364"/>
      <c r="DO80" s="364"/>
      <c r="DP80" s="364"/>
      <c r="DQ80" s="364"/>
      <c r="DR80" s="364"/>
      <c r="DS80" s="364"/>
      <c r="DT80" s="364"/>
      <c r="DU80" s="364"/>
      <c r="DV80" s="364"/>
      <c r="DW80" s="364"/>
      <c r="DX80" s="364"/>
      <c r="DY80" s="527" t="s">
        <v>358</v>
      </c>
      <c r="DZ80" s="791"/>
      <c r="EA80" s="531" t="s">
        <v>357</v>
      </c>
      <c r="EB80" s="531"/>
      <c r="EC80" s="364">
        <f>SUMIF($AF$84:$AF89,$AF80,EC$84:EC89)</f>
        <v>0</v>
      </c>
      <c r="ED80" s="364"/>
      <c r="EE80" s="364"/>
      <c r="EF80" s="364"/>
      <c r="EG80" s="364"/>
      <c r="EH80" s="364"/>
      <c r="EI80" s="364"/>
      <c r="EJ80" s="364"/>
      <c r="EK80" s="364"/>
      <c r="EL80" s="364"/>
      <c r="EM80" s="364"/>
      <c r="EN80" s="364"/>
      <c r="EO80" s="364"/>
      <c r="EP80" s="527" t="s">
        <v>358</v>
      </c>
      <c r="EQ80" s="527"/>
      <c r="ER80" s="405">
        <f>SUMIF($AF$84:$AF89,$AF80,ER$84:ER89)</f>
        <v>0</v>
      </c>
      <c r="ES80" s="349"/>
      <c r="ET80" s="349"/>
      <c r="EU80" s="349"/>
      <c r="EV80" s="349"/>
      <c r="EW80" s="349"/>
      <c r="EX80" s="349"/>
      <c r="EY80" s="349"/>
      <c r="EZ80" s="349"/>
      <c r="FA80" s="349"/>
      <c r="FB80" s="349"/>
      <c r="FC80" s="349"/>
      <c r="FD80" s="349"/>
      <c r="FE80" s="349"/>
      <c r="FF80" s="349"/>
      <c r="FG80" s="406"/>
    </row>
    <row r="81" spans="1:163" ht="6" customHeight="1">
      <c r="A81" s="68"/>
      <c r="B81" s="732"/>
      <c r="C81" s="732"/>
      <c r="D81" s="732"/>
      <c r="E81" s="732"/>
      <c r="F81" s="732"/>
      <c r="G81" s="732"/>
      <c r="H81" s="732"/>
      <c r="I81" s="732"/>
      <c r="J81" s="732"/>
      <c r="K81" s="732"/>
      <c r="L81" s="732"/>
      <c r="M81" s="732"/>
      <c r="N81" s="732"/>
      <c r="O81" s="732"/>
      <c r="P81" s="732"/>
      <c r="Q81" s="732"/>
      <c r="R81" s="732"/>
      <c r="S81" s="732"/>
      <c r="T81" s="732"/>
      <c r="U81" s="732"/>
      <c r="V81" s="732"/>
      <c r="W81" s="737"/>
      <c r="X81" s="738"/>
      <c r="Y81" s="738"/>
      <c r="Z81" s="738"/>
      <c r="AA81" s="738"/>
      <c r="AB81" s="738"/>
      <c r="AC81" s="738"/>
      <c r="AD81" s="738"/>
      <c r="AE81" s="739"/>
      <c r="AF81" s="681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682"/>
      <c r="AR81" s="756"/>
      <c r="AS81" s="351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94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3"/>
      <c r="CA81" s="394"/>
      <c r="CB81" s="352"/>
      <c r="CC81" s="352"/>
      <c r="CD81" s="352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3"/>
      <c r="CS81" s="744"/>
      <c r="CT81" s="532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528"/>
      <c r="DI81" s="770"/>
      <c r="DJ81" s="744"/>
      <c r="DK81" s="532"/>
      <c r="DL81" s="365"/>
      <c r="DM81" s="365"/>
      <c r="DN81" s="365"/>
      <c r="DO81" s="365"/>
      <c r="DP81" s="365"/>
      <c r="DQ81" s="365"/>
      <c r="DR81" s="365"/>
      <c r="DS81" s="365"/>
      <c r="DT81" s="365"/>
      <c r="DU81" s="365"/>
      <c r="DV81" s="365"/>
      <c r="DW81" s="365"/>
      <c r="DX81" s="365"/>
      <c r="DY81" s="528"/>
      <c r="DZ81" s="770"/>
      <c r="EA81" s="532"/>
      <c r="EB81" s="532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528"/>
      <c r="EQ81" s="528"/>
      <c r="ER81" s="394"/>
      <c r="ES81" s="352"/>
      <c r="ET81" s="352"/>
      <c r="EU81" s="352"/>
      <c r="EV81" s="352"/>
      <c r="EW81" s="352"/>
      <c r="EX81" s="352"/>
      <c r="EY81" s="352"/>
      <c r="EZ81" s="352"/>
      <c r="FA81" s="352"/>
      <c r="FB81" s="352"/>
      <c r="FC81" s="352"/>
      <c r="FD81" s="352"/>
      <c r="FE81" s="352"/>
      <c r="FF81" s="352"/>
      <c r="FG81" s="395"/>
    </row>
    <row r="82" spans="1:163" ht="18" customHeight="1">
      <c r="A82" s="68"/>
      <c r="B82" s="732"/>
      <c r="C82" s="732"/>
      <c r="D82" s="732"/>
      <c r="E82" s="732"/>
      <c r="F82" s="732"/>
      <c r="G82" s="732"/>
      <c r="H82" s="732"/>
      <c r="I82" s="732"/>
      <c r="J82" s="732"/>
      <c r="K82" s="732"/>
      <c r="L82" s="732"/>
      <c r="M82" s="732"/>
      <c r="N82" s="732"/>
      <c r="O82" s="732"/>
      <c r="P82" s="732"/>
      <c r="Q82" s="732"/>
      <c r="R82" s="732"/>
      <c r="S82" s="732"/>
      <c r="T82" s="732"/>
      <c r="U82" s="732"/>
      <c r="V82" s="732"/>
      <c r="W82" s="734">
        <v>5571</v>
      </c>
      <c r="X82" s="735"/>
      <c r="Y82" s="735"/>
      <c r="Z82" s="735"/>
      <c r="AA82" s="735"/>
      <c r="AB82" s="735"/>
      <c r="AC82" s="735"/>
      <c r="AD82" s="735"/>
      <c r="AE82" s="736"/>
      <c r="AF82" s="675" t="str">
        <f>IF(god="","","За "&amp;god-1&amp;" г.")</f>
        <v>За 2016 г.</v>
      </c>
      <c r="AG82" s="676"/>
      <c r="AH82" s="676"/>
      <c r="AI82" s="676"/>
      <c r="AJ82" s="676"/>
      <c r="AK82" s="676"/>
      <c r="AL82" s="676"/>
      <c r="AM82" s="676"/>
      <c r="AN82" s="676"/>
      <c r="AO82" s="676"/>
      <c r="AP82" s="676"/>
      <c r="AQ82" s="676"/>
      <c r="AR82" s="755"/>
      <c r="AS82" s="407">
        <f>SUMIF($AF$84:$AF89,$AF82,AS$84:AS89)</f>
        <v>0</v>
      </c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1">
        <f>SUMIF($AF$84:$AF89,$AF82,BI$84:BI89)</f>
        <v>0</v>
      </c>
      <c r="BJ82" s="392"/>
      <c r="BK82" s="392"/>
      <c r="BL82" s="392"/>
      <c r="BM82" s="392"/>
      <c r="BN82" s="392"/>
      <c r="BO82" s="392"/>
      <c r="BP82" s="392"/>
      <c r="BQ82" s="392"/>
      <c r="BR82" s="392"/>
      <c r="BS82" s="392"/>
      <c r="BT82" s="392"/>
      <c r="BU82" s="392"/>
      <c r="BV82" s="392"/>
      <c r="BW82" s="392"/>
      <c r="BX82" s="392"/>
      <c r="BY82" s="392"/>
      <c r="BZ82" s="408"/>
      <c r="CA82" s="391">
        <f>SUMIF($AF$84:$AF89,$AF82,CA$84:CA89)</f>
        <v>0</v>
      </c>
      <c r="CB82" s="392"/>
      <c r="CC82" s="392"/>
      <c r="CD82" s="392"/>
      <c r="CE82" s="392"/>
      <c r="CF82" s="392"/>
      <c r="CG82" s="392"/>
      <c r="CH82" s="392"/>
      <c r="CI82" s="392"/>
      <c r="CJ82" s="392"/>
      <c r="CK82" s="392"/>
      <c r="CL82" s="392"/>
      <c r="CM82" s="392"/>
      <c r="CN82" s="392"/>
      <c r="CO82" s="392"/>
      <c r="CP82" s="392"/>
      <c r="CQ82" s="392"/>
      <c r="CR82" s="408"/>
      <c r="CS82" s="747" t="s">
        <v>357</v>
      </c>
      <c r="CT82" s="467"/>
      <c r="CU82" s="375">
        <f>SUMIF($AF$84:$AF89,$AF82,CU$84:CU89)</f>
        <v>0</v>
      </c>
      <c r="CV82" s="375"/>
      <c r="CW82" s="375"/>
      <c r="CX82" s="375"/>
      <c r="CY82" s="375"/>
      <c r="CZ82" s="375"/>
      <c r="DA82" s="375"/>
      <c r="DB82" s="375"/>
      <c r="DC82" s="375"/>
      <c r="DD82" s="375"/>
      <c r="DE82" s="375"/>
      <c r="DF82" s="375"/>
      <c r="DG82" s="375"/>
      <c r="DH82" s="452" t="s">
        <v>358</v>
      </c>
      <c r="DI82" s="754"/>
      <c r="DJ82" s="747" t="s">
        <v>357</v>
      </c>
      <c r="DK82" s="467"/>
      <c r="DL82" s="375">
        <f>SUMIF($AF$84:$AF89,$AF82,DL$84:DL89)</f>
        <v>0</v>
      </c>
      <c r="DM82" s="375"/>
      <c r="DN82" s="375"/>
      <c r="DO82" s="375"/>
      <c r="DP82" s="375"/>
      <c r="DQ82" s="375"/>
      <c r="DR82" s="375"/>
      <c r="DS82" s="375"/>
      <c r="DT82" s="375"/>
      <c r="DU82" s="375"/>
      <c r="DV82" s="375"/>
      <c r="DW82" s="375"/>
      <c r="DX82" s="375"/>
      <c r="DY82" s="452" t="s">
        <v>358</v>
      </c>
      <c r="DZ82" s="754"/>
      <c r="EA82" s="467" t="s">
        <v>357</v>
      </c>
      <c r="EB82" s="467"/>
      <c r="EC82" s="375">
        <f>SUMIF($AF$84:$AF89,$AF82,EC$84:EC89)</f>
        <v>0</v>
      </c>
      <c r="ED82" s="375"/>
      <c r="EE82" s="375"/>
      <c r="EF82" s="375"/>
      <c r="EG82" s="375"/>
      <c r="EH82" s="375"/>
      <c r="EI82" s="375"/>
      <c r="EJ82" s="375"/>
      <c r="EK82" s="375"/>
      <c r="EL82" s="375"/>
      <c r="EM82" s="375"/>
      <c r="EN82" s="375"/>
      <c r="EO82" s="375"/>
      <c r="EP82" s="452" t="s">
        <v>358</v>
      </c>
      <c r="EQ82" s="452"/>
      <c r="ER82" s="391">
        <f>SUMIF($AF$84:$AF89,$AF82,ER$84:ER89)</f>
        <v>0</v>
      </c>
      <c r="ES82" s="392"/>
      <c r="ET82" s="392"/>
      <c r="EU82" s="392"/>
      <c r="EV82" s="392"/>
      <c r="EW82" s="392"/>
      <c r="EX82" s="392"/>
      <c r="EY82" s="392"/>
      <c r="EZ82" s="392"/>
      <c r="FA82" s="392"/>
      <c r="FB82" s="392"/>
      <c r="FC82" s="392"/>
      <c r="FD82" s="392"/>
      <c r="FE82" s="392"/>
      <c r="FF82" s="392"/>
      <c r="FG82" s="393"/>
    </row>
    <row r="83" spans="1:163" ht="6" customHeight="1">
      <c r="A83" s="69"/>
      <c r="B83" s="745"/>
      <c r="C83" s="745"/>
      <c r="D83" s="745"/>
      <c r="E83" s="745"/>
      <c r="F83" s="745"/>
      <c r="G83" s="745"/>
      <c r="H83" s="745"/>
      <c r="I83" s="745"/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745"/>
      <c r="V83" s="745"/>
      <c r="W83" s="737"/>
      <c r="X83" s="738"/>
      <c r="Y83" s="738"/>
      <c r="Z83" s="738"/>
      <c r="AA83" s="738"/>
      <c r="AB83" s="738"/>
      <c r="AC83" s="738"/>
      <c r="AD83" s="738"/>
      <c r="AE83" s="739"/>
      <c r="AF83" s="681"/>
      <c r="AG83" s="682"/>
      <c r="AH83" s="682"/>
      <c r="AI83" s="682"/>
      <c r="AJ83" s="682"/>
      <c r="AK83" s="682"/>
      <c r="AL83" s="682"/>
      <c r="AM83" s="682"/>
      <c r="AN83" s="682"/>
      <c r="AO83" s="682"/>
      <c r="AP83" s="682"/>
      <c r="AQ83" s="682"/>
      <c r="AR83" s="756"/>
      <c r="AS83" s="351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94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3"/>
      <c r="CA83" s="394"/>
      <c r="CB83" s="352"/>
      <c r="CC83" s="352"/>
      <c r="CD83" s="352"/>
      <c r="CE83" s="352"/>
      <c r="CF83" s="352"/>
      <c r="CG83" s="352"/>
      <c r="CH83" s="352"/>
      <c r="CI83" s="352"/>
      <c r="CJ83" s="352"/>
      <c r="CK83" s="352"/>
      <c r="CL83" s="352"/>
      <c r="CM83" s="352"/>
      <c r="CN83" s="352"/>
      <c r="CO83" s="352"/>
      <c r="CP83" s="352"/>
      <c r="CQ83" s="352"/>
      <c r="CR83" s="353"/>
      <c r="CS83" s="664"/>
      <c r="CT83" s="468"/>
      <c r="CU83" s="376"/>
      <c r="CV83" s="376"/>
      <c r="CW83" s="376"/>
      <c r="CX83" s="376"/>
      <c r="CY83" s="376"/>
      <c r="CZ83" s="376"/>
      <c r="DA83" s="376"/>
      <c r="DB83" s="376"/>
      <c r="DC83" s="376"/>
      <c r="DD83" s="376"/>
      <c r="DE83" s="376"/>
      <c r="DF83" s="376"/>
      <c r="DG83" s="376"/>
      <c r="DH83" s="454"/>
      <c r="DI83" s="653"/>
      <c r="DJ83" s="664"/>
      <c r="DK83" s="468"/>
      <c r="DL83" s="376"/>
      <c r="DM83" s="376"/>
      <c r="DN83" s="376"/>
      <c r="DO83" s="376"/>
      <c r="DP83" s="376"/>
      <c r="DQ83" s="376"/>
      <c r="DR83" s="376"/>
      <c r="DS83" s="376"/>
      <c r="DT83" s="376"/>
      <c r="DU83" s="376"/>
      <c r="DV83" s="376"/>
      <c r="DW83" s="376"/>
      <c r="DX83" s="376"/>
      <c r="DY83" s="454"/>
      <c r="DZ83" s="653"/>
      <c r="EA83" s="468"/>
      <c r="EB83" s="468"/>
      <c r="EC83" s="376"/>
      <c r="ED83" s="376"/>
      <c r="EE83" s="376"/>
      <c r="EF83" s="376"/>
      <c r="EG83" s="376"/>
      <c r="EH83" s="376"/>
      <c r="EI83" s="376"/>
      <c r="EJ83" s="376"/>
      <c r="EK83" s="376"/>
      <c r="EL83" s="376"/>
      <c r="EM83" s="376"/>
      <c r="EN83" s="376"/>
      <c r="EO83" s="376"/>
      <c r="EP83" s="454"/>
      <c r="EQ83" s="454"/>
      <c r="ER83" s="394"/>
      <c r="ES83" s="352"/>
      <c r="ET83" s="352"/>
      <c r="EU83" s="352"/>
      <c r="EV83" s="352"/>
      <c r="EW83" s="352"/>
      <c r="EX83" s="352"/>
      <c r="EY83" s="352"/>
      <c r="EZ83" s="352"/>
      <c r="FA83" s="352"/>
      <c r="FB83" s="352"/>
      <c r="FC83" s="352"/>
      <c r="FD83" s="352"/>
      <c r="FE83" s="352"/>
      <c r="FF83" s="352"/>
      <c r="FG83" s="395"/>
    </row>
    <row r="84" spans="1:163" ht="13.5" customHeight="1">
      <c r="A84" s="703" t="s">
        <v>564</v>
      </c>
      <c r="B84" s="704"/>
      <c r="C84" s="704"/>
      <c r="D84" s="704"/>
      <c r="E84" s="704"/>
      <c r="F84" s="704"/>
      <c r="G84" s="704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704"/>
      <c r="Z84" s="704"/>
      <c r="AA84" s="704"/>
      <c r="AB84" s="704"/>
      <c r="AC84" s="704"/>
      <c r="AD84" s="704"/>
      <c r="AE84" s="704"/>
      <c r="AF84" s="704"/>
      <c r="AG84" s="704"/>
      <c r="AH84" s="704"/>
      <c r="AI84" s="704"/>
      <c r="AJ84" s="704"/>
      <c r="AK84" s="704"/>
      <c r="AL84" s="704"/>
      <c r="AM84" s="704"/>
      <c r="AN84" s="704"/>
      <c r="AO84" s="704"/>
      <c r="AP84" s="704"/>
      <c r="AQ84" s="704"/>
      <c r="AR84" s="705"/>
      <c r="AS84" s="538"/>
      <c r="AT84" s="539"/>
      <c r="AU84" s="539"/>
      <c r="AV84" s="539"/>
      <c r="AW84" s="539"/>
      <c r="AX84" s="539"/>
      <c r="AY84" s="539"/>
      <c r="AZ84" s="539"/>
      <c r="BA84" s="539"/>
      <c r="BB84" s="539"/>
      <c r="BC84" s="539"/>
      <c r="BD84" s="539"/>
      <c r="BE84" s="539"/>
      <c r="BF84" s="539"/>
      <c r="BG84" s="539"/>
      <c r="BH84" s="539"/>
      <c r="BI84" s="539"/>
      <c r="BJ84" s="539"/>
      <c r="BK84" s="539"/>
      <c r="BL84" s="539"/>
      <c r="BM84" s="539"/>
      <c r="BN84" s="539"/>
      <c r="BO84" s="539"/>
      <c r="BP84" s="539"/>
      <c r="BQ84" s="539"/>
      <c r="BR84" s="539"/>
      <c r="BS84" s="539"/>
      <c r="BT84" s="539"/>
      <c r="BU84" s="539"/>
      <c r="BV84" s="539"/>
      <c r="BW84" s="539"/>
      <c r="BX84" s="539"/>
      <c r="BY84" s="539"/>
      <c r="BZ84" s="539"/>
      <c r="CA84" s="539"/>
      <c r="CB84" s="539"/>
      <c r="CC84" s="539"/>
      <c r="CD84" s="539"/>
      <c r="CE84" s="539"/>
      <c r="CF84" s="539"/>
      <c r="CG84" s="539"/>
      <c r="CH84" s="539"/>
      <c r="CI84" s="539"/>
      <c r="CJ84" s="539"/>
      <c r="CK84" s="539"/>
      <c r="CL84" s="539"/>
      <c r="CM84" s="539"/>
      <c r="CN84" s="539"/>
      <c r="CO84" s="539"/>
      <c r="CP84" s="539"/>
      <c r="CQ84" s="539"/>
      <c r="CR84" s="539"/>
      <c r="CS84" s="539"/>
      <c r="CT84" s="539"/>
      <c r="CU84" s="539"/>
      <c r="CV84" s="539"/>
      <c r="CW84" s="539"/>
      <c r="CX84" s="539"/>
      <c r="CY84" s="539"/>
      <c r="CZ84" s="539"/>
      <c r="DA84" s="539"/>
      <c r="DB84" s="539"/>
      <c r="DC84" s="539"/>
      <c r="DD84" s="539"/>
      <c r="DE84" s="539"/>
      <c r="DF84" s="539"/>
      <c r="DG84" s="539"/>
      <c r="DH84" s="539"/>
      <c r="DI84" s="539"/>
      <c r="DJ84" s="539"/>
      <c r="DK84" s="539"/>
      <c r="DL84" s="539"/>
      <c r="DM84" s="539"/>
      <c r="DN84" s="539"/>
      <c r="DO84" s="539"/>
      <c r="DP84" s="539"/>
      <c r="DQ84" s="539"/>
      <c r="DR84" s="539"/>
      <c r="DS84" s="539"/>
      <c r="DT84" s="539"/>
      <c r="DU84" s="539"/>
      <c r="DV84" s="539"/>
      <c r="DW84" s="539"/>
      <c r="DX84" s="539"/>
      <c r="DY84" s="539"/>
      <c r="DZ84" s="539"/>
      <c r="EA84" s="539"/>
      <c r="EB84" s="539"/>
      <c r="EC84" s="539"/>
      <c r="ED84" s="539"/>
      <c r="EE84" s="539"/>
      <c r="EF84" s="539"/>
      <c r="EG84" s="539"/>
      <c r="EH84" s="539"/>
      <c r="EI84" s="539"/>
      <c r="EJ84" s="539"/>
      <c r="EK84" s="539"/>
      <c r="EL84" s="539"/>
      <c r="EM84" s="539"/>
      <c r="EN84" s="539"/>
      <c r="EO84" s="539"/>
      <c r="EP84" s="539"/>
      <c r="EQ84" s="539"/>
      <c r="ER84" s="539"/>
      <c r="ES84" s="539"/>
      <c r="ET84" s="539"/>
      <c r="EU84" s="539"/>
      <c r="EV84" s="539"/>
      <c r="EW84" s="539"/>
      <c r="EX84" s="539"/>
      <c r="EY84" s="539"/>
      <c r="EZ84" s="539"/>
      <c r="FA84" s="539"/>
      <c r="FB84" s="539"/>
      <c r="FC84" s="539"/>
      <c r="FD84" s="539"/>
      <c r="FE84" s="539"/>
      <c r="FF84" s="539"/>
      <c r="FG84" s="540"/>
    </row>
    <row r="85" spans="1:163" ht="13.5" customHeight="1">
      <c r="A85" s="646">
        <v>0</v>
      </c>
      <c r="B85" s="647"/>
      <c r="C85" s="647"/>
      <c r="D85" s="647"/>
      <c r="E85" s="647"/>
      <c r="F85" s="647"/>
      <c r="G85" s="647"/>
      <c r="H85" s="647"/>
      <c r="I85" s="647"/>
      <c r="J85" s="647"/>
      <c r="K85" s="647"/>
      <c r="L85" s="647"/>
      <c r="M85" s="647"/>
      <c r="N85" s="647"/>
      <c r="O85" s="647"/>
      <c r="P85" s="647"/>
      <c r="Q85" s="647"/>
      <c r="R85" s="647"/>
      <c r="S85" s="647"/>
      <c r="T85" s="647"/>
      <c r="U85" s="647"/>
      <c r="V85" s="648"/>
      <c r="W85" s="141" t="s">
        <v>585</v>
      </c>
      <c r="X85" s="142"/>
      <c r="Y85" s="142"/>
      <c r="Z85" s="142"/>
      <c r="AA85" s="142"/>
      <c r="AB85" s="142"/>
      <c r="AC85" s="142"/>
      <c r="AD85" s="142"/>
      <c r="AE85" s="340"/>
      <c r="AF85" s="675" t="str">
        <f>IF(god="","","За "&amp;god&amp;" г.")</f>
        <v>За 2017 г.</v>
      </c>
      <c r="AG85" s="676"/>
      <c r="AH85" s="676"/>
      <c r="AI85" s="676"/>
      <c r="AJ85" s="676"/>
      <c r="AK85" s="676"/>
      <c r="AL85" s="676"/>
      <c r="AM85" s="676"/>
      <c r="AN85" s="676"/>
      <c r="AO85" s="676"/>
      <c r="AP85" s="676"/>
      <c r="AQ85" s="676"/>
      <c r="AR85" s="755"/>
      <c r="AS85" s="396">
        <v>0</v>
      </c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5">
        <v>0</v>
      </c>
      <c r="BJ85" s="386"/>
      <c r="BK85" s="386"/>
      <c r="BL85" s="386"/>
      <c r="BM85" s="386"/>
      <c r="BN85" s="386"/>
      <c r="BO85" s="386"/>
      <c r="BP85" s="386"/>
      <c r="BQ85" s="386"/>
      <c r="BR85" s="386"/>
      <c r="BS85" s="386"/>
      <c r="BT85" s="386"/>
      <c r="BU85" s="386"/>
      <c r="BV85" s="386"/>
      <c r="BW85" s="386"/>
      <c r="BX85" s="386"/>
      <c r="BY85" s="386"/>
      <c r="BZ85" s="397"/>
      <c r="CA85" s="385">
        <v>0</v>
      </c>
      <c r="CB85" s="386"/>
      <c r="CC85" s="386"/>
      <c r="CD85" s="386"/>
      <c r="CE85" s="386"/>
      <c r="CF85" s="386"/>
      <c r="CG85" s="386"/>
      <c r="CH85" s="386"/>
      <c r="CI85" s="386"/>
      <c r="CJ85" s="386"/>
      <c r="CK85" s="386"/>
      <c r="CL85" s="386"/>
      <c r="CM85" s="386"/>
      <c r="CN85" s="386"/>
      <c r="CO85" s="386"/>
      <c r="CP85" s="386"/>
      <c r="CQ85" s="386"/>
      <c r="CR85" s="397"/>
      <c r="CS85" s="747" t="s">
        <v>357</v>
      </c>
      <c r="CT85" s="467"/>
      <c r="CU85" s="381">
        <v>0</v>
      </c>
      <c r="CV85" s="381"/>
      <c r="CW85" s="381"/>
      <c r="CX85" s="381"/>
      <c r="CY85" s="381"/>
      <c r="CZ85" s="381"/>
      <c r="DA85" s="381"/>
      <c r="DB85" s="381"/>
      <c r="DC85" s="381"/>
      <c r="DD85" s="381"/>
      <c r="DE85" s="381"/>
      <c r="DF85" s="381"/>
      <c r="DG85" s="381"/>
      <c r="DH85" s="452" t="s">
        <v>358</v>
      </c>
      <c r="DI85" s="754"/>
      <c r="DJ85" s="747" t="s">
        <v>357</v>
      </c>
      <c r="DK85" s="467"/>
      <c r="DL85" s="381">
        <v>0</v>
      </c>
      <c r="DM85" s="381"/>
      <c r="DN85" s="381"/>
      <c r="DO85" s="381"/>
      <c r="DP85" s="381"/>
      <c r="DQ85" s="381"/>
      <c r="DR85" s="381"/>
      <c r="DS85" s="381"/>
      <c r="DT85" s="381"/>
      <c r="DU85" s="381"/>
      <c r="DV85" s="381"/>
      <c r="DW85" s="381"/>
      <c r="DX85" s="381"/>
      <c r="DY85" s="452" t="s">
        <v>358</v>
      </c>
      <c r="DZ85" s="754"/>
      <c r="EA85" s="467" t="s">
        <v>357</v>
      </c>
      <c r="EB85" s="467"/>
      <c r="EC85" s="381">
        <v>0</v>
      </c>
      <c r="ED85" s="381"/>
      <c r="EE85" s="381"/>
      <c r="EF85" s="381"/>
      <c r="EG85" s="381"/>
      <c r="EH85" s="381"/>
      <c r="EI85" s="381"/>
      <c r="EJ85" s="381"/>
      <c r="EK85" s="381"/>
      <c r="EL85" s="381"/>
      <c r="EM85" s="381"/>
      <c r="EN85" s="381"/>
      <c r="EO85" s="381"/>
      <c r="EP85" s="452" t="s">
        <v>358</v>
      </c>
      <c r="EQ85" s="452"/>
      <c r="ER85" s="385">
        <v>0</v>
      </c>
      <c r="ES85" s="386"/>
      <c r="ET85" s="386"/>
      <c r="EU85" s="386"/>
      <c r="EV85" s="386"/>
      <c r="EW85" s="386"/>
      <c r="EX85" s="386"/>
      <c r="EY85" s="386"/>
      <c r="EZ85" s="386"/>
      <c r="FA85" s="386"/>
      <c r="FB85" s="386"/>
      <c r="FC85" s="386"/>
      <c r="FD85" s="386"/>
      <c r="FE85" s="386"/>
      <c r="FF85" s="386"/>
      <c r="FG85" s="387"/>
    </row>
    <row r="86" spans="1:163" ht="3" customHeight="1">
      <c r="A86" s="649"/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1"/>
      <c r="W86" s="143"/>
      <c r="X86" s="144"/>
      <c r="Y86" s="144"/>
      <c r="Z86" s="144"/>
      <c r="AA86" s="144"/>
      <c r="AB86" s="144"/>
      <c r="AC86" s="144"/>
      <c r="AD86" s="144"/>
      <c r="AE86" s="341"/>
      <c r="AF86" s="681"/>
      <c r="AG86" s="682"/>
      <c r="AH86" s="682"/>
      <c r="AI86" s="682"/>
      <c r="AJ86" s="682"/>
      <c r="AK86" s="682"/>
      <c r="AL86" s="682"/>
      <c r="AM86" s="682"/>
      <c r="AN86" s="682"/>
      <c r="AO86" s="682"/>
      <c r="AP86" s="682"/>
      <c r="AQ86" s="682"/>
      <c r="AR86" s="756"/>
      <c r="AS86" s="398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  <c r="BG86" s="389"/>
      <c r="BH86" s="389"/>
      <c r="BI86" s="388"/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389"/>
      <c r="BU86" s="389"/>
      <c r="BV86" s="389"/>
      <c r="BW86" s="389"/>
      <c r="BX86" s="389"/>
      <c r="BY86" s="389"/>
      <c r="BZ86" s="399"/>
      <c r="CA86" s="388"/>
      <c r="CB86" s="389"/>
      <c r="CC86" s="389"/>
      <c r="CD86" s="389"/>
      <c r="CE86" s="389"/>
      <c r="CF86" s="389"/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99"/>
      <c r="CS86" s="664"/>
      <c r="CT86" s="468"/>
      <c r="CU86" s="382"/>
      <c r="CV86" s="382"/>
      <c r="CW86" s="382"/>
      <c r="CX86" s="382"/>
      <c r="CY86" s="382"/>
      <c r="CZ86" s="382"/>
      <c r="DA86" s="382"/>
      <c r="DB86" s="382"/>
      <c r="DC86" s="382"/>
      <c r="DD86" s="382"/>
      <c r="DE86" s="382"/>
      <c r="DF86" s="382"/>
      <c r="DG86" s="382"/>
      <c r="DH86" s="454"/>
      <c r="DI86" s="653"/>
      <c r="DJ86" s="664"/>
      <c r="DK86" s="468"/>
      <c r="DL86" s="382"/>
      <c r="DM86" s="382"/>
      <c r="DN86" s="382"/>
      <c r="DO86" s="382"/>
      <c r="DP86" s="382"/>
      <c r="DQ86" s="382"/>
      <c r="DR86" s="382"/>
      <c r="DS86" s="382"/>
      <c r="DT86" s="382"/>
      <c r="DU86" s="382"/>
      <c r="DV86" s="382"/>
      <c r="DW86" s="382"/>
      <c r="DX86" s="382"/>
      <c r="DY86" s="454"/>
      <c r="DZ86" s="653"/>
      <c r="EA86" s="468"/>
      <c r="EB86" s="468"/>
      <c r="EC86" s="382"/>
      <c r="ED86" s="382"/>
      <c r="EE86" s="382"/>
      <c r="EF86" s="382"/>
      <c r="EG86" s="382"/>
      <c r="EH86" s="382"/>
      <c r="EI86" s="382"/>
      <c r="EJ86" s="382"/>
      <c r="EK86" s="382"/>
      <c r="EL86" s="382"/>
      <c r="EM86" s="382"/>
      <c r="EN86" s="382"/>
      <c r="EO86" s="382"/>
      <c r="EP86" s="454"/>
      <c r="EQ86" s="454"/>
      <c r="ER86" s="388"/>
      <c r="ES86" s="389"/>
      <c r="ET86" s="389"/>
      <c r="EU86" s="389"/>
      <c r="EV86" s="389"/>
      <c r="EW86" s="389"/>
      <c r="EX86" s="389"/>
      <c r="EY86" s="389"/>
      <c r="EZ86" s="389"/>
      <c r="FA86" s="389"/>
      <c r="FB86" s="389"/>
      <c r="FC86" s="389"/>
      <c r="FD86" s="389"/>
      <c r="FE86" s="389"/>
      <c r="FF86" s="389"/>
      <c r="FG86" s="390"/>
    </row>
    <row r="87" spans="1:163" ht="12.75" customHeight="1">
      <c r="A87" s="649"/>
      <c r="B87" s="650"/>
      <c r="C87" s="650"/>
      <c r="D87" s="650"/>
      <c r="E87" s="650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1"/>
      <c r="W87" s="141" t="s">
        <v>585</v>
      </c>
      <c r="X87" s="142"/>
      <c r="Y87" s="142"/>
      <c r="Z87" s="142"/>
      <c r="AA87" s="142"/>
      <c r="AB87" s="142"/>
      <c r="AC87" s="142"/>
      <c r="AD87" s="142"/>
      <c r="AE87" s="340"/>
      <c r="AF87" s="675" t="str">
        <f>IF(god="","","За "&amp;god-1&amp;" г.")</f>
        <v>За 2016 г.</v>
      </c>
      <c r="AG87" s="676"/>
      <c r="AH87" s="676"/>
      <c r="AI87" s="676"/>
      <c r="AJ87" s="676"/>
      <c r="AK87" s="676"/>
      <c r="AL87" s="676"/>
      <c r="AM87" s="676"/>
      <c r="AN87" s="676"/>
      <c r="AO87" s="676"/>
      <c r="AP87" s="676"/>
      <c r="AQ87" s="676"/>
      <c r="AR87" s="755"/>
      <c r="AS87" s="396">
        <v>0</v>
      </c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5">
        <v>0</v>
      </c>
      <c r="BJ87" s="386"/>
      <c r="BK87" s="386"/>
      <c r="BL87" s="386"/>
      <c r="BM87" s="386"/>
      <c r="BN87" s="386"/>
      <c r="BO87" s="386"/>
      <c r="BP87" s="386"/>
      <c r="BQ87" s="386"/>
      <c r="BR87" s="386"/>
      <c r="BS87" s="386"/>
      <c r="BT87" s="386"/>
      <c r="BU87" s="386"/>
      <c r="BV87" s="386"/>
      <c r="BW87" s="386"/>
      <c r="BX87" s="386"/>
      <c r="BY87" s="386"/>
      <c r="BZ87" s="397"/>
      <c r="CA87" s="385">
        <v>0</v>
      </c>
      <c r="CB87" s="386"/>
      <c r="CC87" s="386"/>
      <c r="CD87" s="386"/>
      <c r="CE87" s="386"/>
      <c r="CF87" s="386"/>
      <c r="CG87" s="386"/>
      <c r="CH87" s="386"/>
      <c r="CI87" s="386"/>
      <c r="CJ87" s="386"/>
      <c r="CK87" s="386"/>
      <c r="CL87" s="386"/>
      <c r="CM87" s="386"/>
      <c r="CN87" s="386"/>
      <c r="CO87" s="386"/>
      <c r="CP87" s="386"/>
      <c r="CQ87" s="386"/>
      <c r="CR87" s="397"/>
      <c r="CS87" s="747" t="s">
        <v>357</v>
      </c>
      <c r="CT87" s="467"/>
      <c r="CU87" s="381">
        <v>0</v>
      </c>
      <c r="CV87" s="381"/>
      <c r="CW87" s="381"/>
      <c r="CX87" s="381"/>
      <c r="CY87" s="381"/>
      <c r="CZ87" s="381"/>
      <c r="DA87" s="381"/>
      <c r="DB87" s="381"/>
      <c r="DC87" s="381"/>
      <c r="DD87" s="381"/>
      <c r="DE87" s="381"/>
      <c r="DF87" s="381"/>
      <c r="DG87" s="381"/>
      <c r="DH87" s="452" t="s">
        <v>358</v>
      </c>
      <c r="DI87" s="754"/>
      <c r="DJ87" s="747" t="s">
        <v>357</v>
      </c>
      <c r="DK87" s="467"/>
      <c r="DL87" s="381">
        <v>0</v>
      </c>
      <c r="DM87" s="381"/>
      <c r="DN87" s="381"/>
      <c r="DO87" s="381"/>
      <c r="DP87" s="381"/>
      <c r="DQ87" s="381"/>
      <c r="DR87" s="381"/>
      <c r="DS87" s="381"/>
      <c r="DT87" s="381"/>
      <c r="DU87" s="381"/>
      <c r="DV87" s="381"/>
      <c r="DW87" s="381"/>
      <c r="DX87" s="381"/>
      <c r="DY87" s="452" t="s">
        <v>358</v>
      </c>
      <c r="DZ87" s="754"/>
      <c r="EA87" s="467" t="s">
        <v>357</v>
      </c>
      <c r="EB87" s="467"/>
      <c r="EC87" s="381">
        <v>0</v>
      </c>
      <c r="ED87" s="381"/>
      <c r="EE87" s="381"/>
      <c r="EF87" s="381"/>
      <c r="EG87" s="381"/>
      <c r="EH87" s="381"/>
      <c r="EI87" s="381"/>
      <c r="EJ87" s="381"/>
      <c r="EK87" s="381"/>
      <c r="EL87" s="381"/>
      <c r="EM87" s="381"/>
      <c r="EN87" s="381"/>
      <c r="EO87" s="381"/>
      <c r="EP87" s="452" t="s">
        <v>358</v>
      </c>
      <c r="EQ87" s="452"/>
      <c r="ER87" s="385">
        <v>0</v>
      </c>
      <c r="ES87" s="386"/>
      <c r="ET87" s="386"/>
      <c r="EU87" s="386"/>
      <c r="EV87" s="386"/>
      <c r="EW87" s="386"/>
      <c r="EX87" s="386"/>
      <c r="EY87" s="386"/>
      <c r="EZ87" s="386"/>
      <c r="FA87" s="386"/>
      <c r="FB87" s="386"/>
      <c r="FC87" s="386"/>
      <c r="FD87" s="386"/>
      <c r="FE87" s="386"/>
      <c r="FF87" s="386"/>
      <c r="FG87" s="387"/>
    </row>
    <row r="88" spans="1:163" ht="3" customHeight="1">
      <c r="A88" s="479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1"/>
      <c r="W88" s="143"/>
      <c r="X88" s="144"/>
      <c r="Y88" s="144"/>
      <c r="Z88" s="144"/>
      <c r="AA88" s="144"/>
      <c r="AB88" s="144"/>
      <c r="AC88" s="144"/>
      <c r="AD88" s="144"/>
      <c r="AE88" s="341"/>
      <c r="AF88" s="681"/>
      <c r="AG88" s="682"/>
      <c r="AH88" s="682"/>
      <c r="AI88" s="682"/>
      <c r="AJ88" s="682"/>
      <c r="AK88" s="682"/>
      <c r="AL88" s="682"/>
      <c r="AM88" s="682"/>
      <c r="AN88" s="682"/>
      <c r="AO88" s="682"/>
      <c r="AP88" s="682"/>
      <c r="AQ88" s="682"/>
      <c r="AR88" s="756"/>
      <c r="AS88" s="398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8"/>
      <c r="BJ88" s="389"/>
      <c r="BK88" s="389"/>
      <c r="BL88" s="389"/>
      <c r="BM88" s="389"/>
      <c r="BN88" s="389"/>
      <c r="BO88" s="389"/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399"/>
      <c r="CA88" s="388"/>
      <c r="CB88" s="389"/>
      <c r="CC88" s="389"/>
      <c r="CD88" s="389"/>
      <c r="CE88" s="389"/>
      <c r="CF88" s="389"/>
      <c r="CG88" s="389"/>
      <c r="CH88" s="389"/>
      <c r="CI88" s="389"/>
      <c r="CJ88" s="389"/>
      <c r="CK88" s="389"/>
      <c r="CL88" s="389"/>
      <c r="CM88" s="389"/>
      <c r="CN88" s="389"/>
      <c r="CO88" s="389"/>
      <c r="CP88" s="389"/>
      <c r="CQ88" s="389"/>
      <c r="CR88" s="399"/>
      <c r="CS88" s="664"/>
      <c r="CT88" s="468"/>
      <c r="CU88" s="382"/>
      <c r="CV88" s="382"/>
      <c r="CW88" s="382"/>
      <c r="CX88" s="382"/>
      <c r="CY88" s="382"/>
      <c r="CZ88" s="382"/>
      <c r="DA88" s="382"/>
      <c r="DB88" s="382"/>
      <c r="DC88" s="382"/>
      <c r="DD88" s="382"/>
      <c r="DE88" s="382"/>
      <c r="DF88" s="382"/>
      <c r="DG88" s="382"/>
      <c r="DH88" s="454"/>
      <c r="DI88" s="653"/>
      <c r="DJ88" s="664"/>
      <c r="DK88" s="468"/>
      <c r="DL88" s="382"/>
      <c r="DM88" s="382"/>
      <c r="DN88" s="382"/>
      <c r="DO88" s="382"/>
      <c r="DP88" s="382"/>
      <c r="DQ88" s="382"/>
      <c r="DR88" s="382"/>
      <c r="DS88" s="382"/>
      <c r="DT88" s="382"/>
      <c r="DU88" s="382"/>
      <c r="DV88" s="382"/>
      <c r="DW88" s="382"/>
      <c r="DX88" s="382"/>
      <c r="DY88" s="454"/>
      <c r="DZ88" s="653"/>
      <c r="EA88" s="468"/>
      <c r="EB88" s="468"/>
      <c r="EC88" s="382"/>
      <c r="ED88" s="382"/>
      <c r="EE88" s="382"/>
      <c r="EF88" s="382"/>
      <c r="EG88" s="382"/>
      <c r="EH88" s="382"/>
      <c r="EI88" s="382"/>
      <c r="EJ88" s="382"/>
      <c r="EK88" s="382"/>
      <c r="EL88" s="382"/>
      <c r="EM88" s="382"/>
      <c r="EN88" s="382"/>
      <c r="EO88" s="382"/>
      <c r="EP88" s="454"/>
      <c r="EQ88" s="454"/>
      <c r="ER88" s="388"/>
      <c r="ES88" s="389"/>
      <c r="ET88" s="389"/>
      <c r="EU88" s="389"/>
      <c r="EV88" s="389"/>
      <c r="EW88" s="389"/>
      <c r="EX88" s="389"/>
      <c r="EY88" s="389"/>
      <c r="EZ88" s="389"/>
      <c r="FA88" s="389"/>
      <c r="FB88" s="389"/>
      <c r="FC88" s="389"/>
      <c r="FD88" s="389"/>
      <c r="FE88" s="389"/>
      <c r="FF88" s="389"/>
      <c r="FG88" s="390"/>
    </row>
    <row r="89" spans="1:163" s="42" customFormat="1" ht="13.5" thickBot="1">
      <c r="A89" s="469" t="s">
        <v>565</v>
      </c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470"/>
      <c r="AW89" s="470"/>
      <c r="AX89" s="470"/>
      <c r="AY89" s="470"/>
      <c r="AZ89" s="470"/>
      <c r="BA89" s="470"/>
      <c r="BB89" s="470"/>
      <c r="BC89" s="470"/>
      <c r="BD89" s="470"/>
      <c r="BE89" s="470"/>
      <c r="BF89" s="470"/>
      <c r="BG89" s="470"/>
      <c r="BH89" s="470"/>
      <c r="BI89" s="470"/>
      <c r="BJ89" s="470"/>
      <c r="BK89" s="470"/>
      <c r="BL89" s="470"/>
      <c r="BM89" s="470"/>
      <c r="BN89" s="470"/>
      <c r="BO89" s="470"/>
      <c r="BP89" s="470"/>
      <c r="BQ89" s="470"/>
      <c r="BR89" s="470"/>
      <c r="BS89" s="470"/>
      <c r="BT89" s="470"/>
      <c r="BU89" s="470"/>
      <c r="BV89" s="470"/>
      <c r="BW89" s="470"/>
      <c r="BX89" s="470"/>
      <c r="BY89" s="470"/>
      <c r="BZ89" s="470"/>
      <c r="CA89" s="470"/>
      <c r="CB89" s="470"/>
      <c r="CC89" s="470"/>
      <c r="CD89" s="470"/>
      <c r="CE89" s="470"/>
      <c r="CF89" s="470"/>
      <c r="CG89" s="470"/>
      <c r="CH89" s="470"/>
      <c r="CI89" s="470"/>
      <c r="CJ89" s="470"/>
      <c r="CK89" s="470"/>
      <c r="CL89" s="470"/>
      <c r="CM89" s="470"/>
      <c r="CN89" s="470"/>
      <c r="CO89" s="470"/>
      <c r="CP89" s="470"/>
      <c r="CQ89" s="470"/>
      <c r="CR89" s="470"/>
      <c r="CS89" s="470"/>
      <c r="CT89" s="470"/>
      <c r="CU89" s="470"/>
      <c r="CV89" s="470"/>
      <c r="CW89" s="470"/>
      <c r="CX89" s="470"/>
      <c r="CY89" s="470"/>
      <c r="CZ89" s="470"/>
      <c r="DA89" s="470"/>
      <c r="DB89" s="470"/>
      <c r="DC89" s="470"/>
      <c r="DD89" s="470"/>
      <c r="DE89" s="470"/>
      <c r="DF89" s="470"/>
      <c r="DG89" s="470"/>
      <c r="DH89" s="470"/>
      <c r="DI89" s="470"/>
      <c r="DJ89" s="470"/>
      <c r="DK89" s="470"/>
      <c r="DL89" s="470"/>
      <c r="DM89" s="470"/>
      <c r="DN89" s="470"/>
      <c r="DO89" s="470"/>
      <c r="DP89" s="470"/>
      <c r="DQ89" s="470"/>
      <c r="DR89" s="470"/>
      <c r="DS89" s="470"/>
      <c r="DT89" s="470"/>
      <c r="DU89" s="470"/>
      <c r="DV89" s="470"/>
      <c r="DW89" s="470"/>
      <c r="DX89" s="470"/>
      <c r="DY89" s="470"/>
      <c r="DZ89" s="470"/>
      <c r="EA89" s="470"/>
      <c r="EB89" s="470"/>
      <c r="EC89" s="470"/>
      <c r="ED89" s="470"/>
      <c r="EE89" s="470"/>
      <c r="EF89" s="470"/>
      <c r="EG89" s="470"/>
      <c r="EH89" s="470"/>
      <c r="EI89" s="470"/>
      <c r="EJ89" s="470"/>
      <c r="EK89" s="470"/>
      <c r="EL89" s="470"/>
      <c r="EM89" s="470"/>
      <c r="EN89" s="470"/>
      <c r="EO89" s="470"/>
      <c r="EP89" s="470"/>
      <c r="EQ89" s="470"/>
      <c r="ER89" s="470"/>
      <c r="ES89" s="470"/>
      <c r="ET89" s="470"/>
      <c r="EU89" s="470"/>
      <c r="EV89" s="470"/>
      <c r="EW89" s="470"/>
      <c r="EX89" s="470"/>
      <c r="EY89" s="470"/>
      <c r="EZ89" s="470"/>
      <c r="FA89" s="470"/>
      <c r="FB89" s="470"/>
      <c r="FC89" s="470"/>
      <c r="FD89" s="470"/>
      <c r="FE89" s="470"/>
      <c r="FF89" s="470"/>
      <c r="FG89" s="471"/>
    </row>
    <row r="90" spans="1:163" ht="18" customHeight="1">
      <c r="A90" s="66"/>
      <c r="B90" s="644" t="s">
        <v>496</v>
      </c>
      <c r="C90" s="644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734">
        <v>5560</v>
      </c>
      <c r="X90" s="735"/>
      <c r="Y90" s="735"/>
      <c r="Z90" s="735"/>
      <c r="AA90" s="735"/>
      <c r="AB90" s="735"/>
      <c r="AC90" s="735"/>
      <c r="AD90" s="735"/>
      <c r="AE90" s="736"/>
      <c r="AF90" s="675" t="str">
        <f>IF(god="","","За "&amp;god&amp;" г.")</f>
        <v>За 2017 г.</v>
      </c>
      <c r="AG90" s="676"/>
      <c r="AH90" s="676"/>
      <c r="AI90" s="676"/>
      <c r="AJ90" s="676"/>
      <c r="AK90" s="676"/>
      <c r="AL90" s="676"/>
      <c r="AM90" s="676"/>
      <c r="AN90" s="676"/>
      <c r="AO90" s="676"/>
      <c r="AP90" s="676"/>
      <c r="AQ90" s="676"/>
      <c r="AR90" s="755"/>
      <c r="AS90" s="348">
        <f>SUMIF($AF$94:$AF123,$AF90,AS$94:AS123)</f>
        <v>44561</v>
      </c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405">
        <f>SUMIF($AF$94:$AF123,$AF90,BI$94:BI123)</f>
        <v>257623</v>
      </c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50"/>
      <c r="CA90" s="405">
        <f>SUMIF($AF$94:$AF123,$AF90,CA$94:CA123)</f>
        <v>0</v>
      </c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50"/>
      <c r="CS90" s="743" t="s">
        <v>357</v>
      </c>
      <c r="CT90" s="531"/>
      <c r="CU90" s="364">
        <f>SUMIF($AF$94:$AF123,$AF90,CU$94:CU123)</f>
        <v>255121</v>
      </c>
      <c r="CV90" s="364"/>
      <c r="CW90" s="364"/>
      <c r="CX90" s="364"/>
      <c r="CY90" s="364"/>
      <c r="CZ90" s="364"/>
      <c r="DA90" s="364"/>
      <c r="DB90" s="364"/>
      <c r="DC90" s="364"/>
      <c r="DD90" s="364"/>
      <c r="DE90" s="364"/>
      <c r="DF90" s="364"/>
      <c r="DG90" s="364"/>
      <c r="DH90" s="527" t="s">
        <v>358</v>
      </c>
      <c r="DI90" s="791"/>
      <c r="DJ90" s="743" t="s">
        <v>357</v>
      </c>
      <c r="DK90" s="531"/>
      <c r="DL90" s="364">
        <f>SUMIF($AF$94:$AF123,$AF90,DL$94:DL123)</f>
        <v>0</v>
      </c>
      <c r="DM90" s="364"/>
      <c r="DN90" s="364"/>
      <c r="DO90" s="364"/>
      <c r="DP90" s="364"/>
      <c r="DQ90" s="364"/>
      <c r="DR90" s="364"/>
      <c r="DS90" s="364"/>
      <c r="DT90" s="364"/>
      <c r="DU90" s="364"/>
      <c r="DV90" s="364"/>
      <c r="DW90" s="364"/>
      <c r="DX90" s="364"/>
      <c r="DY90" s="527" t="s">
        <v>358</v>
      </c>
      <c r="DZ90" s="791"/>
      <c r="EA90" s="531" t="s">
        <v>357</v>
      </c>
      <c r="EB90" s="531"/>
      <c r="EC90" s="364">
        <f>SUMIF($AF$94:$AF123,$AF90,EC$94:EC123)</f>
        <v>0</v>
      </c>
      <c r="ED90" s="364"/>
      <c r="EE90" s="364"/>
      <c r="EF90" s="364"/>
      <c r="EG90" s="364"/>
      <c r="EH90" s="364"/>
      <c r="EI90" s="364"/>
      <c r="EJ90" s="364"/>
      <c r="EK90" s="364"/>
      <c r="EL90" s="364"/>
      <c r="EM90" s="364"/>
      <c r="EN90" s="364"/>
      <c r="EO90" s="364"/>
      <c r="EP90" s="527" t="s">
        <v>358</v>
      </c>
      <c r="EQ90" s="527"/>
      <c r="ER90" s="405">
        <f>SUMIF($AF$94:$AF123,$AF90,ER$94:ER123)</f>
        <v>47063</v>
      </c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406"/>
    </row>
    <row r="91" spans="1:163" ht="6" customHeight="1">
      <c r="A91" s="68"/>
      <c r="B91" s="732"/>
      <c r="C91" s="732"/>
      <c r="D91" s="732"/>
      <c r="E91" s="732"/>
      <c r="F91" s="732"/>
      <c r="G91" s="732"/>
      <c r="H91" s="732"/>
      <c r="I91" s="732"/>
      <c r="J91" s="732"/>
      <c r="K91" s="732"/>
      <c r="L91" s="732"/>
      <c r="M91" s="732"/>
      <c r="N91" s="732"/>
      <c r="O91" s="732"/>
      <c r="P91" s="732"/>
      <c r="Q91" s="732"/>
      <c r="R91" s="732"/>
      <c r="S91" s="732"/>
      <c r="T91" s="732"/>
      <c r="U91" s="732"/>
      <c r="V91" s="732"/>
      <c r="W91" s="737"/>
      <c r="X91" s="738"/>
      <c r="Y91" s="738"/>
      <c r="Z91" s="738"/>
      <c r="AA91" s="738"/>
      <c r="AB91" s="738"/>
      <c r="AC91" s="738"/>
      <c r="AD91" s="738"/>
      <c r="AE91" s="739"/>
      <c r="AF91" s="681"/>
      <c r="AG91" s="682"/>
      <c r="AH91" s="682"/>
      <c r="AI91" s="682"/>
      <c r="AJ91" s="682"/>
      <c r="AK91" s="682"/>
      <c r="AL91" s="682"/>
      <c r="AM91" s="682"/>
      <c r="AN91" s="682"/>
      <c r="AO91" s="682"/>
      <c r="AP91" s="682"/>
      <c r="AQ91" s="682"/>
      <c r="AR91" s="756"/>
      <c r="AS91" s="351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94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3"/>
      <c r="CA91" s="394"/>
      <c r="CB91" s="352"/>
      <c r="CC91" s="352"/>
      <c r="CD91" s="352"/>
      <c r="CE91" s="352"/>
      <c r="CF91" s="352"/>
      <c r="CG91" s="352"/>
      <c r="CH91" s="352"/>
      <c r="CI91" s="352"/>
      <c r="CJ91" s="352"/>
      <c r="CK91" s="352"/>
      <c r="CL91" s="352"/>
      <c r="CM91" s="352"/>
      <c r="CN91" s="352"/>
      <c r="CO91" s="352"/>
      <c r="CP91" s="352"/>
      <c r="CQ91" s="352"/>
      <c r="CR91" s="353"/>
      <c r="CS91" s="744"/>
      <c r="CT91" s="532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528"/>
      <c r="DI91" s="770"/>
      <c r="DJ91" s="744"/>
      <c r="DK91" s="532"/>
      <c r="DL91" s="365"/>
      <c r="DM91" s="365"/>
      <c r="DN91" s="365"/>
      <c r="DO91" s="365"/>
      <c r="DP91" s="365"/>
      <c r="DQ91" s="365"/>
      <c r="DR91" s="365"/>
      <c r="DS91" s="365"/>
      <c r="DT91" s="365"/>
      <c r="DU91" s="365"/>
      <c r="DV91" s="365"/>
      <c r="DW91" s="365"/>
      <c r="DX91" s="365"/>
      <c r="DY91" s="528"/>
      <c r="DZ91" s="770"/>
      <c r="EA91" s="532"/>
      <c r="EB91" s="532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528"/>
      <c r="EQ91" s="528"/>
      <c r="ER91" s="394"/>
      <c r="ES91" s="352"/>
      <c r="ET91" s="352"/>
      <c r="EU91" s="352"/>
      <c r="EV91" s="352"/>
      <c r="EW91" s="352"/>
      <c r="EX91" s="352"/>
      <c r="EY91" s="352"/>
      <c r="EZ91" s="352"/>
      <c r="FA91" s="352"/>
      <c r="FB91" s="352"/>
      <c r="FC91" s="352"/>
      <c r="FD91" s="352"/>
      <c r="FE91" s="352"/>
      <c r="FF91" s="352"/>
      <c r="FG91" s="395"/>
    </row>
    <row r="92" spans="1:163" ht="18" customHeight="1">
      <c r="A92" s="68"/>
      <c r="B92" s="732"/>
      <c r="C92" s="732"/>
      <c r="D92" s="732"/>
      <c r="E92" s="732"/>
      <c r="F92" s="732"/>
      <c r="G92" s="732"/>
      <c r="H92" s="732"/>
      <c r="I92" s="732"/>
      <c r="J92" s="732"/>
      <c r="K92" s="732"/>
      <c r="L92" s="732"/>
      <c r="M92" s="732"/>
      <c r="N92" s="732"/>
      <c r="O92" s="732"/>
      <c r="P92" s="732"/>
      <c r="Q92" s="732"/>
      <c r="R92" s="732"/>
      <c r="S92" s="732"/>
      <c r="T92" s="732"/>
      <c r="U92" s="732"/>
      <c r="V92" s="732"/>
      <c r="W92" s="734">
        <v>5580</v>
      </c>
      <c r="X92" s="735"/>
      <c r="Y92" s="735"/>
      <c r="Z92" s="735"/>
      <c r="AA92" s="735"/>
      <c r="AB92" s="735"/>
      <c r="AC92" s="735"/>
      <c r="AD92" s="735"/>
      <c r="AE92" s="736"/>
      <c r="AF92" s="675" t="str">
        <f>IF(god="","","За "&amp;god-1&amp;" г.")</f>
        <v>За 2016 г.</v>
      </c>
      <c r="AG92" s="676"/>
      <c r="AH92" s="676"/>
      <c r="AI92" s="676"/>
      <c r="AJ92" s="676"/>
      <c r="AK92" s="676"/>
      <c r="AL92" s="676"/>
      <c r="AM92" s="676"/>
      <c r="AN92" s="676"/>
      <c r="AO92" s="676"/>
      <c r="AP92" s="676"/>
      <c r="AQ92" s="676"/>
      <c r="AR92" s="755"/>
      <c r="AS92" s="407">
        <f>SUMIF($AF$94:$AF123,$AF92,AS$94:AS123)</f>
        <v>50941</v>
      </c>
      <c r="AT92" s="392"/>
      <c r="AU92" s="392"/>
      <c r="AV92" s="392"/>
      <c r="AW92" s="392"/>
      <c r="AX92" s="392"/>
      <c r="AY92" s="392"/>
      <c r="AZ92" s="392"/>
      <c r="BA92" s="392"/>
      <c r="BB92" s="392"/>
      <c r="BC92" s="392"/>
      <c r="BD92" s="392"/>
      <c r="BE92" s="392"/>
      <c r="BF92" s="392"/>
      <c r="BG92" s="392"/>
      <c r="BH92" s="392"/>
      <c r="BI92" s="391">
        <f>SUMIF($AF$94:$AF123,$AF92,BI$94:BI123)</f>
        <v>235616</v>
      </c>
      <c r="BJ92" s="392"/>
      <c r="BK92" s="392"/>
      <c r="BL92" s="392"/>
      <c r="BM92" s="392"/>
      <c r="BN92" s="392"/>
      <c r="BO92" s="392"/>
      <c r="BP92" s="392"/>
      <c r="BQ92" s="392"/>
      <c r="BR92" s="392"/>
      <c r="BS92" s="392"/>
      <c r="BT92" s="392"/>
      <c r="BU92" s="392"/>
      <c r="BV92" s="392"/>
      <c r="BW92" s="392"/>
      <c r="BX92" s="392"/>
      <c r="BY92" s="392"/>
      <c r="BZ92" s="408"/>
      <c r="CA92" s="391">
        <f>SUMIF($AF$94:$AF123,$AF92,CA$94:CA123)</f>
        <v>0</v>
      </c>
      <c r="CB92" s="392"/>
      <c r="CC92" s="392"/>
      <c r="CD92" s="392"/>
      <c r="CE92" s="392"/>
      <c r="CF92" s="392"/>
      <c r="CG92" s="392"/>
      <c r="CH92" s="392"/>
      <c r="CI92" s="392"/>
      <c r="CJ92" s="392"/>
      <c r="CK92" s="392"/>
      <c r="CL92" s="392"/>
      <c r="CM92" s="392"/>
      <c r="CN92" s="392"/>
      <c r="CO92" s="392"/>
      <c r="CP92" s="392"/>
      <c r="CQ92" s="392"/>
      <c r="CR92" s="408"/>
      <c r="CS92" s="747" t="s">
        <v>357</v>
      </c>
      <c r="CT92" s="467"/>
      <c r="CU92" s="375">
        <f>SUMIF($AF$94:$AF123,$AF92,CU$94:CU123)</f>
        <v>242536</v>
      </c>
      <c r="CV92" s="375"/>
      <c r="CW92" s="375"/>
      <c r="CX92" s="375"/>
      <c r="CY92" s="375"/>
      <c r="CZ92" s="375"/>
      <c r="DA92" s="375"/>
      <c r="DB92" s="375"/>
      <c r="DC92" s="375"/>
      <c r="DD92" s="375"/>
      <c r="DE92" s="375"/>
      <c r="DF92" s="375"/>
      <c r="DG92" s="375"/>
      <c r="DH92" s="452" t="s">
        <v>358</v>
      </c>
      <c r="DI92" s="754"/>
      <c r="DJ92" s="747" t="s">
        <v>357</v>
      </c>
      <c r="DK92" s="467"/>
      <c r="DL92" s="375">
        <f>SUMIF($AF$94:$AF123,$AF92,DL$94:DL123)</f>
        <v>1</v>
      </c>
      <c r="DM92" s="375"/>
      <c r="DN92" s="375"/>
      <c r="DO92" s="375"/>
      <c r="DP92" s="375"/>
      <c r="DQ92" s="375"/>
      <c r="DR92" s="375"/>
      <c r="DS92" s="375"/>
      <c r="DT92" s="375"/>
      <c r="DU92" s="375"/>
      <c r="DV92" s="375"/>
      <c r="DW92" s="375"/>
      <c r="DX92" s="375"/>
      <c r="DY92" s="452" t="s">
        <v>358</v>
      </c>
      <c r="DZ92" s="754"/>
      <c r="EA92" s="467" t="s">
        <v>357</v>
      </c>
      <c r="EB92" s="467"/>
      <c r="EC92" s="375">
        <f>SUMIF($AF$94:$AF123,$AF92,EC$94:EC123)</f>
        <v>0</v>
      </c>
      <c r="ED92" s="375"/>
      <c r="EE92" s="375"/>
      <c r="EF92" s="375"/>
      <c r="EG92" s="375"/>
      <c r="EH92" s="375"/>
      <c r="EI92" s="375"/>
      <c r="EJ92" s="375"/>
      <c r="EK92" s="375"/>
      <c r="EL92" s="375"/>
      <c r="EM92" s="375"/>
      <c r="EN92" s="375"/>
      <c r="EO92" s="375"/>
      <c r="EP92" s="452" t="s">
        <v>358</v>
      </c>
      <c r="EQ92" s="452"/>
      <c r="ER92" s="391">
        <f>SUMIF($AF$94:$AF123,$AF92,ER$94:ER123)</f>
        <v>44561</v>
      </c>
      <c r="ES92" s="392"/>
      <c r="ET92" s="392"/>
      <c r="EU92" s="392"/>
      <c r="EV92" s="392"/>
      <c r="EW92" s="392"/>
      <c r="EX92" s="392"/>
      <c r="EY92" s="392"/>
      <c r="EZ92" s="392"/>
      <c r="FA92" s="392"/>
      <c r="FB92" s="392"/>
      <c r="FC92" s="392"/>
      <c r="FD92" s="392"/>
      <c r="FE92" s="392"/>
      <c r="FF92" s="392"/>
      <c r="FG92" s="393"/>
    </row>
    <row r="93" spans="1:163" ht="6" customHeight="1">
      <c r="A93" s="69"/>
      <c r="B93" s="745"/>
      <c r="C93" s="745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5"/>
      <c r="O93" s="745"/>
      <c r="P93" s="745"/>
      <c r="Q93" s="745"/>
      <c r="R93" s="745"/>
      <c r="S93" s="745"/>
      <c r="T93" s="745"/>
      <c r="U93" s="745"/>
      <c r="V93" s="745"/>
      <c r="W93" s="737"/>
      <c r="X93" s="738"/>
      <c r="Y93" s="738"/>
      <c r="Z93" s="738"/>
      <c r="AA93" s="738"/>
      <c r="AB93" s="738"/>
      <c r="AC93" s="738"/>
      <c r="AD93" s="738"/>
      <c r="AE93" s="739"/>
      <c r="AF93" s="681"/>
      <c r="AG93" s="682"/>
      <c r="AH93" s="682"/>
      <c r="AI93" s="682"/>
      <c r="AJ93" s="682"/>
      <c r="AK93" s="682"/>
      <c r="AL93" s="682"/>
      <c r="AM93" s="682"/>
      <c r="AN93" s="682"/>
      <c r="AO93" s="682"/>
      <c r="AP93" s="682"/>
      <c r="AQ93" s="682"/>
      <c r="AR93" s="756"/>
      <c r="AS93" s="351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94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3"/>
      <c r="CA93" s="394"/>
      <c r="CB93" s="352"/>
      <c r="CC93" s="352"/>
      <c r="CD93" s="352"/>
      <c r="CE93" s="352"/>
      <c r="CF93" s="352"/>
      <c r="CG93" s="352"/>
      <c r="CH93" s="352"/>
      <c r="CI93" s="352"/>
      <c r="CJ93" s="352"/>
      <c r="CK93" s="352"/>
      <c r="CL93" s="352"/>
      <c r="CM93" s="352"/>
      <c r="CN93" s="352"/>
      <c r="CO93" s="352"/>
      <c r="CP93" s="352"/>
      <c r="CQ93" s="352"/>
      <c r="CR93" s="353"/>
      <c r="CS93" s="664"/>
      <c r="CT93" s="468"/>
      <c r="CU93" s="376"/>
      <c r="CV93" s="376"/>
      <c r="CW93" s="376"/>
      <c r="CX93" s="376"/>
      <c r="CY93" s="376"/>
      <c r="CZ93" s="376"/>
      <c r="DA93" s="376"/>
      <c r="DB93" s="376"/>
      <c r="DC93" s="376"/>
      <c r="DD93" s="376"/>
      <c r="DE93" s="376"/>
      <c r="DF93" s="376"/>
      <c r="DG93" s="376"/>
      <c r="DH93" s="454"/>
      <c r="DI93" s="653"/>
      <c r="DJ93" s="664"/>
      <c r="DK93" s="468"/>
      <c r="DL93" s="376"/>
      <c r="DM93" s="376"/>
      <c r="DN93" s="376"/>
      <c r="DO93" s="376"/>
      <c r="DP93" s="376"/>
      <c r="DQ93" s="376"/>
      <c r="DR93" s="376"/>
      <c r="DS93" s="376"/>
      <c r="DT93" s="376"/>
      <c r="DU93" s="376"/>
      <c r="DV93" s="376"/>
      <c r="DW93" s="376"/>
      <c r="DX93" s="376"/>
      <c r="DY93" s="454"/>
      <c r="DZ93" s="653"/>
      <c r="EA93" s="468"/>
      <c r="EB93" s="468"/>
      <c r="EC93" s="376"/>
      <c r="ED93" s="376"/>
      <c r="EE93" s="376"/>
      <c r="EF93" s="376"/>
      <c r="EG93" s="376"/>
      <c r="EH93" s="376"/>
      <c r="EI93" s="376"/>
      <c r="EJ93" s="376"/>
      <c r="EK93" s="376"/>
      <c r="EL93" s="376"/>
      <c r="EM93" s="376"/>
      <c r="EN93" s="376"/>
      <c r="EO93" s="376"/>
      <c r="EP93" s="454"/>
      <c r="EQ93" s="454"/>
      <c r="ER93" s="394"/>
      <c r="ES93" s="352"/>
      <c r="ET93" s="352"/>
      <c r="EU93" s="352"/>
      <c r="EV93" s="352"/>
      <c r="EW93" s="352"/>
      <c r="EX93" s="352"/>
      <c r="EY93" s="352"/>
      <c r="EZ93" s="352"/>
      <c r="FA93" s="352"/>
      <c r="FB93" s="352"/>
      <c r="FC93" s="352"/>
      <c r="FD93" s="352"/>
      <c r="FE93" s="352"/>
      <c r="FF93" s="352"/>
      <c r="FG93" s="395"/>
    </row>
    <row r="94" spans="1:163" ht="13.5" customHeight="1">
      <c r="A94" s="703" t="s">
        <v>564</v>
      </c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704"/>
      <c r="X94" s="704"/>
      <c r="Y94" s="704"/>
      <c r="Z94" s="704"/>
      <c r="AA94" s="704"/>
      <c r="AB94" s="704"/>
      <c r="AC94" s="704"/>
      <c r="AD94" s="704"/>
      <c r="AE94" s="704"/>
      <c r="AF94" s="704"/>
      <c r="AG94" s="704"/>
      <c r="AH94" s="704"/>
      <c r="AI94" s="704"/>
      <c r="AJ94" s="704"/>
      <c r="AK94" s="704"/>
      <c r="AL94" s="704"/>
      <c r="AM94" s="704"/>
      <c r="AN94" s="704"/>
      <c r="AO94" s="704"/>
      <c r="AP94" s="704"/>
      <c r="AQ94" s="704"/>
      <c r="AR94" s="705"/>
      <c r="AS94" s="538"/>
      <c r="AT94" s="539"/>
      <c r="AU94" s="539"/>
      <c r="AV94" s="539"/>
      <c r="AW94" s="539"/>
      <c r="AX94" s="539"/>
      <c r="AY94" s="539"/>
      <c r="AZ94" s="539"/>
      <c r="BA94" s="539"/>
      <c r="BB94" s="539"/>
      <c r="BC94" s="539"/>
      <c r="BD94" s="539"/>
      <c r="BE94" s="539"/>
      <c r="BF94" s="539"/>
      <c r="BG94" s="539"/>
      <c r="BH94" s="539"/>
      <c r="BI94" s="539"/>
      <c r="BJ94" s="539"/>
      <c r="BK94" s="539"/>
      <c r="BL94" s="539"/>
      <c r="BM94" s="539"/>
      <c r="BN94" s="539"/>
      <c r="BO94" s="539"/>
      <c r="BP94" s="539"/>
      <c r="BQ94" s="539"/>
      <c r="BR94" s="539"/>
      <c r="BS94" s="539"/>
      <c r="BT94" s="539"/>
      <c r="BU94" s="539"/>
      <c r="BV94" s="539"/>
      <c r="BW94" s="539"/>
      <c r="BX94" s="539"/>
      <c r="BY94" s="539"/>
      <c r="BZ94" s="539"/>
      <c r="CA94" s="539"/>
      <c r="CB94" s="539"/>
      <c r="CC94" s="539"/>
      <c r="CD94" s="539"/>
      <c r="CE94" s="539"/>
      <c r="CF94" s="539"/>
      <c r="CG94" s="539"/>
      <c r="CH94" s="539"/>
      <c r="CI94" s="539"/>
      <c r="CJ94" s="539"/>
      <c r="CK94" s="539"/>
      <c r="CL94" s="539"/>
      <c r="CM94" s="539"/>
      <c r="CN94" s="539"/>
      <c r="CO94" s="539"/>
      <c r="CP94" s="539"/>
      <c r="CQ94" s="539"/>
      <c r="CR94" s="539"/>
      <c r="CS94" s="539"/>
      <c r="CT94" s="539"/>
      <c r="CU94" s="539"/>
      <c r="CV94" s="539"/>
      <c r="CW94" s="539"/>
      <c r="CX94" s="539"/>
      <c r="CY94" s="539"/>
      <c r="CZ94" s="539"/>
      <c r="DA94" s="539"/>
      <c r="DB94" s="539"/>
      <c r="DC94" s="539"/>
      <c r="DD94" s="539"/>
      <c r="DE94" s="539"/>
      <c r="DF94" s="539"/>
      <c r="DG94" s="539"/>
      <c r="DH94" s="539"/>
      <c r="DI94" s="539"/>
      <c r="DJ94" s="539"/>
      <c r="DK94" s="539"/>
      <c r="DL94" s="539"/>
      <c r="DM94" s="539"/>
      <c r="DN94" s="539"/>
      <c r="DO94" s="539"/>
      <c r="DP94" s="539"/>
      <c r="DQ94" s="539"/>
      <c r="DR94" s="539"/>
      <c r="DS94" s="539"/>
      <c r="DT94" s="539"/>
      <c r="DU94" s="539"/>
      <c r="DV94" s="539"/>
      <c r="DW94" s="539"/>
      <c r="DX94" s="539"/>
      <c r="DY94" s="539"/>
      <c r="DZ94" s="539"/>
      <c r="EA94" s="539"/>
      <c r="EB94" s="539"/>
      <c r="EC94" s="539"/>
      <c r="ED94" s="539"/>
      <c r="EE94" s="539"/>
      <c r="EF94" s="539"/>
      <c r="EG94" s="539"/>
      <c r="EH94" s="539"/>
      <c r="EI94" s="539"/>
      <c r="EJ94" s="539"/>
      <c r="EK94" s="539"/>
      <c r="EL94" s="539"/>
      <c r="EM94" s="539"/>
      <c r="EN94" s="539"/>
      <c r="EO94" s="539"/>
      <c r="EP94" s="539"/>
      <c r="EQ94" s="539"/>
      <c r="ER94" s="539"/>
      <c r="ES94" s="539"/>
      <c r="ET94" s="539"/>
      <c r="EU94" s="539"/>
      <c r="EV94" s="539"/>
      <c r="EW94" s="539"/>
      <c r="EX94" s="539"/>
      <c r="EY94" s="539"/>
      <c r="EZ94" s="539"/>
      <c r="FA94" s="539"/>
      <c r="FB94" s="539"/>
      <c r="FC94" s="539"/>
      <c r="FD94" s="539"/>
      <c r="FE94" s="539"/>
      <c r="FF94" s="539"/>
      <c r="FG94" s="540"/>
    </row>
    <row r="95" spans="1:163" ht="13.5" customHeight="1">
      <c r="A95" s="646" t="s">
        <v>667</v>
      </c>
      <c r="B95" s="647"/>
      <c r="C95" s="647"/>
      <c r="D95" s="647"/>
      <c r="E95" s="647"/>
      <c r="F95" s="647"/>
      <c r="G95" s="647"/>
      <c r="H95" s="647"/>
      <c r="I95" s="647"/>
      <c r="J95" s="647"/>
      <c r="K95" s="647"/>
      <c r="L95" s="647"/>
      <c r="M95" s="647"/>
      <c r="N95" s="647"/>
      <c r="O95" s="647"/>
      <c r="P95" s="647"/>
      <c r="Q95" s="647"/>
      <c r="R95" s="647"/>
      <c r="S95" s="647"/>
      <c r="T95" s="647"/>
      <c r="U95" s="647"/>
      <c r="V95" s="648"/>
      <c r="W95" s="141" t="s">
        <v>653</v>
      </c>
      <c r="X95" s="142"/>
      <c r="Y95" s="142"/>
      <c r="Z95" s="142"/>
      <c r="AA95" s="142"/>
      <c r="AB95" s="142"/>
      <c r="AC95" s="142"/>
      <c r="AD95" s="142"/>
      <c r="AE95" s="340"/>
      <c r="AF95" s="675" t="str">
        <f>IF(god="","","За "&amp;god&amp;" г.")</f>
        <v>За 2017 г.</v>
      </c>
      <c r="AG95" s="676"/>
      <c r="AH95" s="676"/>
      <c r="AI95" s="676"/>
      <c r="AJ95" s="676"/>
      <c r="AK95" s="676"/>
      <c r="AL95" s="676"/>
      <c r="AM95" s="676"/>
      <c r="AN95" s="676"/>
      <c r="AO95" s="676"/>
      <c r="AP95" s="676"/>
      <c r="AQ95" s="676"/>
      <c r="AR95" s="755"/>
      <c r="AS95" s="396">
        <v>12185</v>
      </c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5">
        <v>15473</v>
      </c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97"/>
      <c r="CA95" s="385">
        <v>0</v>
      </c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/>
      <c r="CP95" s="386"/>
      <c r="CQ95" s="386"/>
      <c r="CR95" s="397"/>
      <c r="CS95" s="747" t="s">
        <v>357</v>
      </c>
      <c r="CT95" s="467"/>
      <c r="CU95" s="381">
        <v>12179</v>
      </c>
      <c r="CV95" s="381"/>
      <c r="CW95" s="381"/>
      <c r="CX95" s="381"/>
      <c r="CY95" s="381"/>
      <c r="CZ95" s="381"/>
      <c r="DA95" s="381"/>
      <c r="DB95" s="381"/>
      <c r="DC95" s="381"/>
      <c r="DD95" s="381"/>
      <c r="DE95" s="381"/>
      <c r="DF95" s="381"/>
      <c r="DG95" s="381"/>
      <c r="DH95" s="452" t="s">
        <v>358</v>
      </c>
      <c r="DI95" s="754"/>
      <c r="DJ95" s="747" t="s">
        <v>357</v>
      </c>
      <c r="DK95" s="467"/>
      <c r="DL95" s="381">
        <v>0</v>
      </c>
      <c r="DM95" s="381"/>
      <c r="DN95" s="381"/>
      <c r="DO95" s="381"/>
      <c r="DP95" s="381"/>
      <c r="DQ95" s="381"/>
      <c r="DR95" s="381"/>
      <c r="DS95" s="381"/>
      <c r="DT95" s="381"/>
      <c r="DU95" s="381"/>
      <c r="DV95" s="381"/>
      <c r="DW95" s="381"/>
      <c r="DX95" s="381"/>
      <c r="DY95" s="452" t="s">
        <v>358</v>
      </c>
      <c r="DZ95" s="754"/>
      <c r="EA95" s="467" t="s">
        <v>357</v>
      </c>
      <c r="EB95" s="467"/>
      <c r="EC95" s="381">
        <v>0</v>
      </c>
      <c r="ED95" s="381"/>
      <c r="EE95" s="381"/>
      <c r="EF95" s="381"/>
      <c r="EG95" s="381"/>
      <c r="EH95" s="381"/>
      <c r="EI95" s="381"/>
      <c r="EJ95" s="381"/>
      <c r="EK95" s="381"/>
      <c r="EL95" s="381"/>
      <c r="EM95" s="381"/>
      <c r="EN95" s="381"/>
      <c r="EO95" s="381"/>
      <c r="EP95" s="452" t="s">
        <v>358</v>
      </c>
      <c r="EQ95" s="452"/>
      <c r="ER95" s="385">
        <v>15479</v>
      </c>
      <c r="ES95" s="386"/>
      <c r="ET95" s="386"/>
      <c r="EU95" s="386"/>
      <c r="EV95" s="386"/>
      <c r="EW95" s="386"/>
      <c r="EX95" s="386"/>
      <c r="EY95" s="386"/>
      <c r="EZ95" s="386"/>
      <c r="FA95" s="386"/>
      <c r="FB95" s="386"/>
      <c r="FC95" s="386"/>
      <c r="FD95" s="386"/>
      <c r="FE95" s="386"/>
      <c r="FF95" s="386"/>
      <c r="FG95" s="387"/>
    </row>
    <row r="96" spans="1:163" ht="3" customHeight="1">
      <c r="A96" s="649"/>
      <c r="B96" s="650"/>
      <c r="C96" s="650"/>
      <c r="D96" s="650"/>
      <c r="E96" s="650"/>
      <c r="F96" s="650"/>
      <c r="G96" s="650"/>
      <c r="H96" s="650"/>
      <c r="I96" s="650"/>
      <c r="J96" s="650"/>
      <c r="K96" s="650"/>
      <c r="L96" s="650"/>
      <c r="M96" s="650"/>
      <c r="N96" s="650"/>
      <c r="O96" s="650"/>
      <c r="P96" s="650"/>
      <c r="Q96" s="650"/>
      <c r="R96" s="650"/>
      <c r="S96" s="650"/>
      <c r="T96" s="650"/>
      <c r="U96" s="650"/>
      <c r="V96" s="651"/>
      <c r="W96" s="143"/>
      <c r="X96" s="144"/>
      <c r="Y96" s="144"/>
      <c r="Z96" s="144"/>
      <c r="AA96" s="144"/>
      <c r="AB96" s="144"/>
      <c r="AC96" s="144"/>
      <c r="AD96" s="144"/>
      <c r="AE96" s="341"/>
      <c r="AF96" s="681"/>
      <c r="AG96" s="682"/>
      <c r="AH96" s="682"/>
      <c r="AI96" s="682"/>
      <c r="AJ96" s="682"/>
      <c r="AK96" s="682"/>
      <c r="AL96" s="682"/>
      <c r="AM96" s="682"/>
      <c r="AN96" s="682"/>
      <c r="AO96" s="682"/>
      <c r="AP96" s="682"/>
      <c r="AQ96" s="682"/>
      <c r="AR96" s="756"/>
      <c r="AS96" s="398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388"/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99"/>
      <c r="CA96" s="388"/>
      <c r="CB96" s="389"/>
      <c r="CC96" s="389"/>
      <c r="CD96" s="389"/>
      <c r="CE96" s="389"/>
      <c r="CF96" s="389"/>
      <c r="CG96" s="389"/>
      <c r="CH96" s="389"/>
      <c r="CI96" s="389"/>
      <c r="CJ96" s="389"/>
      <c r="CK96" s="389"/>
      <c r="CL96" s="389"/>
      <c r="CM96" s="389"/>
      <c r="CN96" s="389"/>
      <c r="CO96" s="389"/>
      <c r="CP96" s="389"/>
      <c r="CQ96" s="389"/>
      <c r="CR96" s="399"/>
      <c r="CS96" s="664"/>
      <c r="CT96" s="468"/>
      <c r="CU96" s="382"/>
      <c r="CV96" s="382"/>
      <c r="CW96" s="382"/>
      <c r="CX96" s="382"/>
      <c r="CY96" s="382"/>
      <c r="CZ96" s="382"/>
      <c r="DA96" s="382"/>
      <c r="DB96" s="382"/>
      <c r="DC96" s="382"/>
      <c r="DD96" s="382"/>
      <c r="DE96" s="382"/>
      <c r="DF96" s="382"/>
      <c r="DG96" s="382"/>
      <c r="DH96" s="454"/>
      <c r="DI96" s="653"/>
      <c r="DJ96" s="664"/>
      <c r="DK96" s="468"/>
      <c r="DL96" s="382"/>
      <c r="DM96" s="382"/>
      <c r="DN96" s="382"/>
      <c r="DO96" s="382"/>
      <c r="DP96" s="382"/>
      <c r="DQ96" s="382"/>
      <c r="DR96" s="382"/>
      <c r="DS96" s="382"/>
      <c r="DT96" s="382"/>
      <c r="DU96" s="382"/>
      <c r="DV96" s="382"/>
      <c r="DW96" s="382"/>
      <c r="DX96" s="382"/>
      <c r="DY96" s="454"/>
      <c r="DZ96" s="653"/>
      <c r="EA96" s="468"/>
      <c r="EB96" s="468"/>
      <c r="EC96" s="382"/>
      <c r="ED96" s="382"/>
      <c r="EE96" s="382"/>
      <c r="EF96" s="382"/>
      <c r="EG96" s="382"/>
      <c r="EH96" s="382"/>
      <c r="EI96" s="382"/>
      <c r="EJ96" s="382"/>
      <c r="EK96" s="382"/>
      <c r="EL96" s="382"/>
      <c r="EM96" s="382"/>
      <c r="EN96" s="382"/>
      <c r="EO96" s="382"/>
      <c r="EP96" s="454"/>
      <c r="EQ96" s="454"/>
      <c r="ER96" s="388"/>
      <c r="ES96" s="389"/>
      <c r="ET96" s="389"/>
      <c r="EU96" s="389"/>
      <c r="EV96" s="389"/>
      <c r="EW96" s="389"/>
      <c r="EX96" s="389"/>
      <c r="EY96" s="389"/>
      <c r="EZ96" s="389"/>
      <c r="FA96" s="389"/>
      <c r="FB96" s="389"/>
      <c r="FC96" s="389"/>
      <c r="FD96" s="389"/>
      <c r="FE96" s="389"/>
      <c r="FF96" s="389"/>
      <c r="FG96" s="390"/>
    </row>
    <row r="97" spans="1:163" ht="12.75" customHeight="1">
      <c r="A97" s="649"/>
      <c r="B97" s="650"/>
      <c r="C97" s="650"/>
      <c r="D97" s="650"/>
      <c r="E97" s="650"/>
      <c r="F97" s="650"/>
      <c r="G97" s="650"/>
      <c r="H97" s="650"/>
      <c r="I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1"/>
      <c r="W97" s="141" t="s">
        <v>660</v>
      </c>
      <c r="X97" s="142"/>
      <c r="Y97" s="142"/>
      <c r="Z97" s="142"/>
      <c r="AA97" s="142"/>
      <c r="AB97" s="142"/>
      <c r="AC97" s="142"/>
      <c r="AD97" s="142"/>
      <c r="AE97" s="340"/>
      <c r="AF97" s="675" t="str">
        <f>IF(god="","","За "&amp;god-1&amp;" г.")</f>
        <v>За 2016 г.</v>
      </c>
      <c r="AG97" s="676"/>
      <c r="AH97" s="676"/>
      <c r="AI97" s="676"/>
      <c r="AJ97" s="676"/>
      <c r="AK97" s="676"/>
      <c r="AL97" s="676"/>
      <c r="AM97" s="676"/>
      <c r="AN97" s="676"/>
      <c r="AO97" s="676"/>
      <c r="AP97" s="676"/>
      <c r="AQ97" s="676"/>
      <c r="AR97" s="755"/>
      <c r="AS97" s="396">
        <v>10672</v>
      </c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5">
        <v>12185</v>
      </c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97"/>
      <c r="CA97" s="385">
        <v>0</v>
      </c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6"/>
      <c r="CQ97" s="386"/>
      <c r="CR97" s="397"/>
      <c r="CS97" s="747" t="s">
        <v>357</v>
      </c>
      <c r="CT97" s="467"/>
      <c r="CU97" s="381">
        <v>10672</v>
      </c>
      <c r="CV97" s="381"/>
      <c r="CW97" s="381"/>
      <c r="CX97" s="381"/>
      <c r="CY97" s="381"/>
      <c r="CZ97" s="381"/>
      <c r="DA97" s="381"/>
      <c r="DB97" s="381"/>
      <c r="DC97" s="381"/>
      <c r="DD97" s="381"/>
      <c r="DE97" s="381"/>
      <c r="DF97" s="381"/>
      <c r="DG97" s="381"/>
      <c r="DH97" s="452" t="s">
        <v>358</v>
      </c>
      <c r="DI97" s="754"/>
      <c r="DJ97" s="747" t="s">
        <v>357</v>
      </c>
      <c r="DK97" s="467"/>
      <c r="DL97" s="381">
        <v>0</v>
      </c>
      <c r="DM97" s="381"/>
      <c r="DN97" s="381"/>
      <c r="DO97" s="381"/>
      <c r="DP97" s="381"/>
      <c r="DQ97" s="381"/>
      <c r="DR97" s="381"/>
      <c r="DS97" s="381"/>
      <c r="DT97" s="381"/>
      <c r="DU97" s="381"/>
      <c r="DV97" s="381"/>
      <c r="DW97" s="381"/>
      <c r="DX97" s="381"/>
      <c r="DY97" s="452" t="s">
        <v>358</v>
      </c>
      <c r="DZ97" s="754"/>
      <c r="EA97" s="467" t="s">
        <v>357</v>
      </c>
      <c r="EB97" s="467"/>
      <c r="EC97" s="381">
        <v>0</v>
      </c>
      <c r="ED97" s="381"/>
      <c r="EE97" s="381"/>
      <c r="EF97" s="381"/>
      <c r="EG97" s="381"/>
      <c r="EH97" s="381"/>
      <c r="EI97" s="381"/>
      <c r="EJ97" s="381"/>
      <c r="EK97" s="381"/>
      <c r="EL97" s="381"/>
      <c r="EM97" s="381"/>
      <c r="EN97" s="381"/>
      <c r="EO97" s="381"/>
      <c r="EP97" s="452" t="s">
        <v>358</v>
      </c>
      <c r="EQ97" s="452"/>
      <c r="ER97" s="385">
        <v>12185</v>
      </c>
      <c r="ES97" s="386"/>
      <c r="ET97" s="386"/>
      <c r="EU97" s="386"/>
      <c r="EV97" s="386"/>
      <c r="EW97" s="386"/>
      <c r="EX97" s="386"/>
      <c r="EY97" s="386"/>
      <c r="EZ97" s="386"/>
      <c r="FA97" s="386"/>
      <c r="FB97" s="386"/>
      <c r="FC97" s="386"/>
      <c r="FD97" s="386"/>
      <c r="FE97" s="386"/>
      <c r="FF97" s="386"/>
      <c r="FG97" s="387"/>
    </row>
    <row r="98" spans="1:163" ht="3" customHeight="1">
      <c r="A98" s="479"/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1"/>
      <c r="W98" s="143"/>
      <c r="X98" s="144"/>
      <c r="Y98" s="144"/>
      <c r="Z98" s="144"/>
      <c r="AA98" s="144"/>
      <c r="AB98" s="144"/>
      <c r="AC98" s="144"/>
      <c r="AD98" s="144"/>
      <c r="AE98" s="341"/>
      <c r="AF98" s="681"/>
      <c r="AG98" s="682"/>
      <c r="AH98" s="682"/>
      <c r="AI98" s="682"/>
      <c r="AJ98" s="682"/>
      <c r="AK98" s="682"/>
      <c r="AL98" s="682"/>
      <c r="AM98" s="682"/>
      <c r="AN98" s="682"/>
      <c r="AO98" s="682"/>
      <c r="AP98" s="682"/>
      <c r="AQ98" s="682"/>
      <c r="AR98" s="756"/>
      <c r="AS98" s="398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8"/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389"/>
      <c r="BU98" s="389"/>
      <c r="BV98" s="389"/>
      <c r="BW98" s="389"/>
      <c r="BX98" s="389"/>
      <c r="BY98" s="389"/>
      <c r="BZ98" s="399"/>
      <c r="CA98" s="388"/>
      <c r="CB98" s="389"/>
      <c r="CC98" s="389"/>
      <c r="CD98" s="389"/>
      <c r="CE98" s="389"/>
      <c r="CF98" s="389"/>
      <c r="CG98" s="389"/>
      <c r="CH98" s="389"/>
      <c r="CI98" s="389"/>
      <c r="CJ98" s="389"/>
      <c r="CK98" s="389"/>
      <c r="CL98" s="389"/>
      <c r="CM98" s="389"/>
      <c r="CN98" s="389"/>
      <c r="CO98" s="389"/>
      <c r="CP98" s="389"/>
      <c r="CQ98" s="389"/>
      <c r="CR98" s="399"/>
      <c r="CS98" s="664"/>
      <c r="CT98" s="468"/>
      <c r="CU98" s="382"/>
      <c r="CV98" s="382"/>
      <c r="CW98" s="382"/>
      <c r="CX98" s="382"/>
      <c r="CY98" s="382"/>
      <c r="CZ98" s="382"/>
      <c r="DA98" s="382"/>
      <c r="DB98" s="382"/>
      <c r="DC98" s="382"/>
      <c r="DD98" s="382"/>
      <c r="DE98" s="382"/>
      <c r="DF98" s="382"/>
      <c r="DG98" s="382"/>
      <c r="DH98" s="454"/>
      <c r="DI98" s="653"/>
      <c r="DJ98" s="664"/>
      <c r="DK98" s="468"/>
      <c r="DL98" s="382"/>
      <c r="DM98" s="382"/>
      <c r="DN98" s="382"/>
      <c r="DO98" s="382"/>
      <c r="DP98" s="382"/>
      <c r="DQ98" s="382"/>
      <c r="DR98" s="382"/>
      <c r="DS98" s="382"/>
      <c r="DT98" s="382"/>
      <c r="DU98" s="382"/>
      <c r="DV98" s="382"/>
      <c r="DW98" s="382"/>
      <c r="DX98" s="382"/>
      <c r="DY98" s="454"/>
      <c r="DZ98" s="653"/>
      <c r="EA98" s="468"/>
      <c r="EB98" s="468"/>
      <c r="EC98" s="382"/>
      <c r="ED98" s="382"/>
      <c r="EE98" s="382"/>
      <c r="EF98" s="382"/>
      <c r="EG98" s="382"/>
      <c r="EH98" s="382"/>
      <c r="EI98" s="382"/>
      <c r="EJ98" s="382"/>
      <c r="EK98" s="382"/>
      <c r="EL98" s="382"/>
      <c r="EM98" s="382"/>
      <c r="EN98" s="382"/>
      <c r="EO98" s="382"/>
      <c r="EP98" s="454"/>
      <c r="EQ98" s="454"/>
      <c r="ER98" s="388"/>
      <c r="ES98" s="389"/>
      <c r="ET98" s="389"/>
      <c r="EU98" s="389"/>
      <c r="EV98" s="389"/>
      <c r="EW98" s="389"/>
      <c r="EX98" s="389"/>
      <c r="EY98" s="389"/>
      <c r="EZ98" s="389"/>
      <c r="FA98" s="389"/>
      <c r="FB98" s="389"/>
      <c r="FC98" s="389"/>
      <c r="FD98" s="389"/>
      <c r="FE98" s="389"/>
      <c r="FF98" s="389"/>
      <c r="FG98" s="390"/>
    </row>
    <row r="99" spans="1:164" ht="13.5" customHeight="1">
      <c r="A99" s="646" t="s">
        <v>668</v>
      </c>
      <c r="B99" s="647"/>
      <c r="C99" s="647"/>
      <c r="D99" s="647"/>
      <c r="E99" s="647"/>
      <c r="F99" s="647"/>
      <c r="G99" s="647"/>
      <c r="H99" s="647"/>
      <c r="I99" s="647"/>
      <c r="J99" s="647"/>
      <c r="K99" s="647"/>
      <c r="L99" s="647"/>
      <c r="M99" s="647"/>
      <c r="N99" s="647"/>
      <c r="O99" s="647"/>
      <c r="P99" s="647"/>
      <c r="Q99" s="647"/>
      <c r="R99" s="647"/>
      <c r="S99" s="647"/>
      <c r="T99" s="647"/>
      <c r="U99" s="647"/>
      <c r="V99" s="648"/>
      <c r="W99" s="141" t="s">
        <v>654</v>
      </c>
      <c r="X99" s="142"/>
      <c r="Y99" s="142"/>
      <c r="Z99" s="142"/>
      <c r="AA99" s="142"/>
      <c r="AB99" s="142"/>
      <c r="AC99" s="142"/>
      <c r="AD99" s="142"/>
      <c r="AE99" s="340"/>
      <c r="AF99" s="675" t="str">
        <f>IF(god="","","За "&amp;god&amp;" г.")</f>
        <v>За 2017 г.</v>
      </c>
      <c r="AG99" s="676"/>
      <c r="AH99" s="676"/>
      <c r="AI99" s="676"/>
      <c r="AJ99" s="676"/>
      <c r="AK99" s="676"/>
      <c r="AL99" s="676"/>
      <c r="AM99" s="676"/>
      <c r="AN99" s="676"/>
      <c r="AO99" s="676"/>
      <c r="AP99" s="676"/>
      <c r="AQ99" s="676"/>
      <c r="AR99" s="755"/>
      <c r="AS99" s="396">
        <v>4606</v>
      </c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5">
        <v>9999</v>
      </c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6"/>
      <c r="BV99" s="386"/>
      <c r="BW99" s="386"/>
      <c r="BX99" s="386"/>
      <c r="BY99" s="386"/>
      <c r="BZ99" s="397"/>
      <c r="CA99" s="385">
        <v>0</v>
      </c>
      <c r="CB99" s="386"/>
      <c r="CC99" s="386"/>
      <c r="CD99" s="386"/>
      <c r="CE99" s="386"/>
      <c r="CF99" s="386"/>
      <c r="CG99" s="386"/>
      <c r="CH99" s="386"/>
      <c r="CI99" s="386"/>
      <c r="CJ99" s="386"/>
      <c r="CK99" s="386"/>
      <c r="CL99" s="386"/>
      <c r="CM99" s="386"/>
      <c r="CN99" s="386"/>
      <c r="CO99" s="386"/>
      <c r="CP99" s="386"/>
      <c r="CQ99" s="386"/>
      <c r="CR99" s="397"/>
      <c r="CS99" s="747" t="s">
        <v>357</v>
      </c>
      <c r="CT99" s="467"/>
      <c r="CU99" s="381">
        <v>10748</v>
      </c>
      <c r="CV99" s="381"/>
      <c r="CW99" s="381"/>
      <c r="CX99" s="381"/>
      <c r="CY99" s="381"/>
      <c r="CZ99" s="381"/>
      <c r="DA99" s="381"/>
      <c r="DB99" s="381"/>
      <c r="DC99" s="381"/>
      <c r="DD99" s="381"/>
      <c r="DE99" s="381"/>
      <c r="DF99" s="381"/>
      <c r="DG99" s="381"/>
      <c r="DH99" s="452" t="s">
        <v>358</v>
      </c>
      <c r="DI99" s="754"/>
      <c r="DJ99" s="747" t="s">
        <v>357</v>
      </c>
      <c r="DK99" s="467"/>
      <c r="DL99" s="381">
        <v>0</v>
      </c>
      <c r="DM99" s="381"/>
      <c r="DN99" s="381"/>
      <c r="DO99" s="381"/>
      <c r="DP99" s="381"/>
      <c r="DQ99" s="381"/>
      <c r="DR99" s="381"/>
      <c r="DS99" s="381"/>
      <c r="DT99" s="381"/>
      <c r="DU99" s="381"/>
      <c r="DV99" s="381"/>
      <c r="DW99" s="381"/>
      <c r="DX99" s="381"/>
      <c r="DY99" s="452" t="s">
        <v>358</v>
      </c>
      <c r="DZ99" s="754"/>
      <c r="EA99" s="467" t="s">
        <v>357</v>
      </c>
      <c r="EB99" s="467"/>
      <c r="EC99" s="381">
        <v>0</v>
      </c>
      <c r="ED99" s="381"/>
      <c r="EE99" s="381"/>
      <c r="EF99" s="381"/>
      <c r="EG99" s="381"/>
      <c r="EH99" s="381"/>
      <c r="EI99" s="381"/>
      <c r="EJ99" s="381"/>
      <c r="EK99" s="381"/>
      <c r="EL99" s="381"/>
      <c r="EM99" s="381"/>
      <c r="EN99" s="381"/>
      <c r="EO99" s="381"/>
      <c r="EP99" s="452" t="s">
        <v>358</v>
      </c>
      <c r="EQ99" s="452"/>
      <c r="ER99" s="385">
        <v>3857</v>
      </c>
      <c r="ES99" s="386"/>
      <c r="ET99" s="386"/>
      <c r="EU99" s="386"/>
      <c r="EV99" s="386"/>
      <c r="EW99" s="386"/>
      <c r="EX99" s="386"/>
      <c r="EY99" s="386"/>
      <c r="EZ99" s="386"/>
      <c r="FA99" s="386"/>
      <c r="FB99" s="386"/>
      <c r="FC99" s="386"/>
      <c r="FD99" s="386"/>
      <c r="FE99" s="386"/>
      <c r="FF99" s="386"/>
      <c r="FG99" s="387"/>
      <c r="FH99" s="115" t="s">
        <v>586</v>
      </c>
    </row>
    <row r="100" spans="1:163" ht="3" customHeight="1">
      <c r="A100" s="649"/>
      <c r="B100" s="650"/>
      <c r="C100" s="650"/>
      <c r="D100" s="650"/>
      <c r="E100" s="650"/>
      <c r="F100" s="650"/>
      <c r="G100" s="650"/>
      <c r="H100" s="650"/>
      <c r="I100" s="650"/>
      <c r="J100" s="650"/>
      <c r="K100" s="650"/>
      <c r="L100" s="650"/>
      <c r="M100" s="650"/>
      <c r="N100" s="650"/>
      <c r="O100" s="650"/>
      <c r="P100" s="650"/>
      <c r="Q100" s="650"/>
      <c r="R100" s="650"/>
      <c r="S100" s="650"/>
      <c r="T100" s="650"/>
      <c r="U100" s="650"/>
      <c r="V100" s="651"/>
      <c r="W100" s="143"/>
      <c r="X100" s="144"/>
      <c r="Y100" s="144"/>
      <c r="Z100" s="144"/>
      <c r="AA100" s="144"/>
      <c r="AB100" s="144"/>
      <c r="AC100" s="144"/>
      <c r="AD100" s="144"/>
      <c r="AE100" s="341"/>
      <c r="AF100" s="681"/>
      <c r="AG100" s="682"/>
      <c r="AH100" s="682"/>
      <c r="AI100" s="682"/>
      <c r="AJ100" s="682"/>
      <c r="AK100" s="682"/>
      <c r="AL100" s="682"/>
      <c r="AM100" s="682"/>
      <c r="AN100" s="682"/>
      <c r="AO100" s="682"/>
      <c r="AP100" s="682"/>
      <c r="AQ100" s="682"/>
      <c r="AR100" s="756"/>
      <c r="AS100" s="398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8"/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  <c r="BV100" s="389"/>
      <c r="BW100" s="389"/>
      <c r="BX100" s="389"/>
      <c r="BY100" s="389"/>
      <c r="BZ100" s="399"/>
      <c r="CA100" s="388"/>
      <c r="CB100" s="389"/>
      <c r="CC100" s="389"/>
      <c r="CD100" s="389"/>
      <c r="CE100" s="389"/>
      <c r="CF100" s="389"/>
      <c r="CG100" s="389"/>
      <c r="CH100" s="389"/>
      <c r="CI100" s="389"/>
      <c r="CJ100" s="389"/>
      <c r="CK100" s="389"/>
      <c r="CL100" s="389"/>
      <c r="CM100" s="389"/>
      <c r="CN100" s="389"/>
      <c r="CO100" s="389"/>
      <c r="CP100" s="389"/>
      <c r="CQ100" s="389"/>
      <c r="CR100" s="399"/>
      <c r="CS100" s="664"/>
      <c r="CT100" s="468"/>
      <c r="CU100" s="382"/>
      <c r="CV100" s="382"/>
      <c r="CW100" s="382"/>
      <c r="CX100" s="382"/>
      <c r="CY100" s="382"/>
      <c r="CZ100" s="382"/>
      <c r="DA100" s="382"/>
      <c r="DB100" s="382"/>
      <c r="DC100" s="382"/>
      <c r="DD100" s="382"/>
      <c r="DE100" s="382"/>
      <c r="DF100" s="382"/>
      <c r="DG100" s="382"/>
      <c r="DH100" s="454"/>
      <c r="DI100" s="653"/>
      <c r="DJ100" s="664"/>
      <c r="DK100" s="468"/>
      <c r="DL100" s="382"/>
      <c r="DM100" s="382"/>
      <c r="DN100" s="382"/>
      <c r="DO100" s="382"/>
      <c r="DP100" s="382"/>
      <c r="DQ100" s="382"/>
      <c r="DR100" s="382"/>
      <c r="DS100" s="382"/>
      <c r="DT100" s="382"/>
      <c r="DU100" s="382"/>
      <c r="DV100" s="382"/>
      <c r="DW100" s="382"/>
      <c r="DX100" s="382"/>
      <c r="DY100" s="454"/>
      <c r="DZ100" s="653"/>
      <c r="EA100" s="468"/>
      <c r="EB100" s="468"/>
      <c r="EC100" s="382"/>
      <c r="ED100" s="382"/>
      <c r="EE100" s="382"/>
      <c r="EF100" s="382"/>
      <c r="EG100" s="382"/>
      <c r="EH100" s="382"/>
      <c r="EI100" s="382"/>
      <c r="EJ100" s="382"/>
      <c r="EK100" s="382"/>
      <c r="EL100" s="382"/>
      <c r="EM100" s="382"/>
      <c r="EN100" s="382"/>
      <c r="EO100" s="382"/>
      <c r="EP100" s="454"/>
      <c r="EQ100" s="454"/>
      <c r="ER100" s="388"/>
      <c r="ES100" s="389"/>
      <c r="ET100" s="389"/>
      <c r="EU100" s="389"/>
      <c r="EV100" s="389"/>
      <c r="EW100" s="389"/>
      <c r="EX100" s="389"/>
      <c r="EY100" s="389"/>
      <c r="EZ100" s="389"/>
      <c r="FA100" s="389"/>
      <c r="FB100" s="389"/>
      <c r="FC100" s="389"/>
      <c r="FD100" s="389"/>
      <c r="FE100" s="389"/>
      <c r="FF100" s="389"/>
      <c r="FG100" s="390"/>
    </row>
    <row r="101" spans="1:163" ht="12.75" customHeight="1">
      <c r="A101" s="649"/>
      <c r="B101" s="650"/>
      <c r="C101" s="650"/>
      <c r="D101" s="650"/>
      <c r="E101" s="650"/>
      <c r="F101" s="650"/>
      <c r="G101" s="650"/>
      <c r="H101" s="650"/>
      <c r="I101" s="650"/>
      <c r="J101" s="650"/>
      <c r="K101" s="650"/>
      <c r="L101" s="650"/>
      <c r="M101" s="650"/>
      <c r="N101" s="650"/>
      <c r="O101" s="650"/>
      <c r="P101" s="650"/>
      <c r="Q101" s="650"/>
      <c r="R101" s="650"/>
      <c r="S101" s="650"/>
      <c r="T101" s="650"/>
      <c r="U101" s="650"/>
      <c r="V101" s="651"/>
      <c r="W101" s="141" t="s">
        <v>661</v>
      </c>
      <c r="X101" s="142"/>
      <c r="Y101" s="142"/>
      <c r="Z101" s="142"/>
      <c r="AA101" s="142"/>
      <c r="AB101" s="142"/>
      <c r="AC101" s="142"/>
      <c r="AD101" s="142"/>
      <c r="AE101" s="340"/>
      <c r="AF101" s="675" t="str">
        <f>IF(god="","","За "&amp;god-1&amp;" г.")</f>
        <v>За 2016 г.</v>
      </c>
      <c r="AG101" s="676"/>
      <c r="AH101" s="676"/>
      <c r="AI101" s="676"/>
      <c r="AJ101" s="676"/>
      <c r="AK101" s="676"/>
      <c r="AL101" s="676"/>
      <c r="AM101" s="676"/>
      <c r="AN101" s="676"/>
      <c r="AO101" s="676"/>
      <c r="AP101" s="676"/>
      <c r="AQ101" s="676"/>
      <c r="AR101" s="755"/>
      <c r="AS101" s="396">
        <v>14606</v>
      </c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5">
        <v>7974</v>
      </c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6"/>
      <c r="BU101" s="386"/>
      <c r="BV101" s="386"/>
      <c r="BW101" s="386"/>
      <c r="BX101" s="386"/>
      <c r="BY101" s="386"/>
      <c r="BZ101" s="397"/>
      <c r="CA101" s="385">
        <v>0</v>
      </c>
      <c r="CB101" s="386"/>
      <c r="CC101" s="386"/>
      <c r="CD101" s="386"/>
      <c r="CE101" s="386"/>
      <c r="CF101" s="386"/>
      <c r="CG101" s="386"/>
      <c r="CH101" s="386"/>
      <c r="CI101" s="386"/>
      <c r="CJ101" s="386"/>
      <c r="CK101" s="386"/>
      <c r="CL101" s="386"/>
      <c r="CM101" s="386"/>
      <c r="CN101" s="386"/>
      <c r="CO101" s="386"/>
      <c r="CP101" s="386"/>
      <c r="CQ101" s="386"/>
      <c r="CR101" s="397"/>
      <c r="CS101" s="747" t="s">
        <v>357</v>
      </c>
      <c r="CT101" s="467"/>
      <c r="CU101" s="381">
        <v>17974</v>
      </c>
      <c r="CV101" s="381"/>
      <c r="CW101" s="381"/>
      <c r="CX101" s="381"/>
      <c r="CY101" s="381"/>
      <c r="CZ101" s="381"/>
      <c r="DA101" s="381"/>
      <c r="DB101" s="381"/>
      <c r="DC101" s="381"/>
      <c r="DD101" s="381"/>
      <c r="DE101" s="381"/>
      <c r="DF101" s="381"/>
      <c r="DG101" s="381"/>
      <c r="DH101" s="452" t="s">
        <v>358</v>
      </c>
      <c r="DI101" s="754"/>
      <c r="DJ101" s="747" t="s">
        <v>357</v>
      </c>
      <c r="DK101" s="467"/>
      <c r="DL101" s="381">
        <v>1</v>
      </c>
      <c r="DM101" s="381"/>
      <c r="DN101" s="381"/>
      <c r="DO101" s="381"/>
      <c r="DP101" s="381"/>
      <c r="DQ101" s="381"/>
      <c r="DR101" s="381"/>
      <c r="DS101" s="381"/>
      <c r="DT101" s="381"/>
      <c r="DU101" s="381"/>
      <c r="DV101" s="381"/>
      <c r="DW101" s="381"/>
      <c r="DX101" s="381"/>
      <c r="DY101" s="452" t="s">
        <v>358</v>
      </c>
      <c r="DZ101" s="754"/>
      <c r="EA101" s="467" t="s">
        <v>357</v>
      </c>
      <c r="EB101" s="467"/>
      <c r="EC101" s="381">
        <v>0</v>
      </c>
      <c r="ED101" s="381"/>
      <c r="EE101" s="381"/>
      <c r="EF101" s="381"/>
      <c r="EG101" s="381"/>
      <c r="EH101" s="381"/>
      <c r="EI101" s="381"/>
      <c r="EJ101" s="381"/>
      <c r="EK101" s="381"/>
      <c r="EL101" s="381"/>
      <c r="EM101" s="381"/>
      <c r="EN101" s="381"/>
      <c r="EO101" s="381"/>
      <c r="EP101" s="452" t="s">
        <v>358</v>
      </c>
      <c r="EQ101" s="452"/>
      <c r="ER101" s="385">
        <v>4606</v>
      </c>
      <c r="ES101" s="386"/>
      <c r="ET101" s="386"/>
      <c r="EU101" s="386"/>
      <c r="EV101" s="386"/>
      <c r="EW101" s="386"/>
      <c r="EX101" s="386"/>
      <c r="EY101" s="386"/>
      <c r="EZ101" s="386"/>
      <c r="FA101" s="386"/>
      <c r="FB101" s="386"/>
      <c r="FC101" s="386"/>
      <c r="FD101" s="386"/>
      <c r="FE101" s="386"/>
      <c r="FF101" s="386"/>
      <c r="FG101" s="387"/>
    </row>
    <row r="102" spans="1:163" ht="3" customHeight="1">
      <c r="A102" s="479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1"/>
      <c r="W102" s="143"/>
      <c r="X102" s="144"/>
      <c r="Y102" s="144"/>
      <c r="Z102" s="144"/>
      <c r="AA102" s="144"/>
      <c r="AB102" s="144"/>
      <c r="AC102" s="144"/>
      <c r="AD102" s="144"/>
      <c r="AE102" s="341"/>
      <c r="AF102" s="681"/>
      <c r="AG102" s="682"/>
      <c r="AH102" s="682"/>
      <c r="AI102" s="682"/>
      <c r="AJ102" s="682"/>
      <c r="AK102" s="682"/>
      <c r="AL102" s="682"/>
      <c r="AM102" s="682"/>
      <c r="AN102" s="682"/>
      <c r="AO102" s="682"/>
      <c r="AP102" s="682"/>
      <c r="AQ102" s="682"/>
      <c r="AR102" s="756"/>
      <c r="AS102" s="398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8"/>
      <c r="BJ102" s="389"/>
      <c r="BK102" s="389"/>
      <c r="BL102" s="389"/>
      <c r="BM102" s="389"/>
      <c r="BN102" s="389"/>
      <c r="BO102" s="389"/>
      <c r="BP102" s="389"/>
      <c r="BQ102" s="389"/>
      <c r="BR102" s="389"/>
      <c r="BS102" s="389"/>
      <c r="BT102" s="389"/>
      <c r="BU102" s="389"/>
      <c r="BV102" s="389"/>
      <c r="BW102" s="389"/>
      <c r="BX102" s="389"/>
      <c r="BY102" s="389"/>
      <c r="BZ102" s="399"/>
      <c r="CA102" s="388"/>
      <c r="CB102" s="389"/>
      <c r="CC102" s="389"/>
      <c r="CD102" s="389"/>
      <c r="CE102" s="389"/>
      <c r="CF102" s="389"/>
      <c r="CG102" s="389"/>
      <c r="CH102" s="389"/>
      <c r="CI102" s="389"/>
      <c r="CJ102" s="389"/>
      <c r="CK102" s="389"/>
      <c r="CL102" s="389"/>
      <c r="CM102" s="389"/>
      <c r="CN102" s="389"/>
      <c r="CO102" s="389"/>
      <c r="CP102" s="389"/>
      <c r="CQ102" s="389"/>
      <c r="CR102" s="399"/>
      <c r="CS102" s="664"/>
      <c r="CT102" s="468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454"/>
      <c r="DI102" s="653"/>
      <c r="DJ102" s="664"/>
      <c r="DK102" s="468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454"/>
      <c r="DZ102" s="653"/>
      <c r="EA102" s="468"/>
      <c r="EB102" s="468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454"/>
      <c r="EQ102" s="454"/>
      <c r="ER102" s="388"/>
      <c r="ES102" s="389"/>
      <c r="ET102" s="389"/>
      <c r="EU102" s="389"/>
      <c r="EV102" s="389"/>
      <c r="EW102" s="389"/>
      <c r="EX102" s="389"/>
      <c r="EY102" s="389"/>
      <c r="EZ102" s="389"/>
      <c r="FA102" s="389"/>
      <c r="FB102" s="389"/>
      <c r="FC102" s="389"/>
      <c r="FD102" s="389"/>
      <c r="FE102" s="389"/>
      <c r="FF102" s="389"/>
      <c r="FG102" s="390"/>
    </row>
    <row r="103" spans="1:164" ht="13.5" customHeight="1">
      <c r="A103" s="646" t="s">
        <v>669</v>
      </c>
      <c r="B103" s="647"/>
      <c r="C103" s="647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7"/>
      <c r="R103" s="647"/>
      <c r="S103" s="647"/>
      <c r="T103" s="647"/>
      <c r="U103" s="647"/>
      <c r="V103" s="648"/>
      <c r="W103" s="141" t="s">
        <v>655</v>
      </c>
      <c r="X103" s="142"/>
      <c r="Y103" s="142"/>
      <c r="Z103" s="142"/>
      <c r="AA103" s="142"/>
      <c r="AB103" s="142"/>
      <c r="AC103" s="142"/>
      <c r="AD103" s="142"/>
      <c r="AE103" s="340"/>
      <c r="AF103" s="675" t="str">
        <f>IF(god="","","За "&amp;god&amp;" г.")</f>
        <v>За 2017 г.</v>
      </c>
      <c r="AG103" s="676"/>
      <c r="AH103" s="676"/>
      <c r="AI103" s="676"/>
      <c r="AJ103" s="676"/>
      <c r="AK103" s="676"/>
      <c r="AL103" s="676"/>
      <c r="AM103" s="676"/>
      <c r="AN103" s="676"/>
      <c r="AO103" s="676"/>
      <c r="AP103" s="676"/>
      <c r="AQ103" s="676"/>
      <c r="AR103" s="755"/>
      <c r="AS103" s="396">
        <v>11659</v>
      </c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386"/>
      <c r="BG103" s="386"/>
      <c r="BH103" s="386"/>
      <c r="BI103" s="385">
        <v>60293</v>
      </c>
      <c r="BJ103" s="386"/>
      <c r="BK103" s="386"/>
      <c r="BL103" s="386"/>
      <c r="BM103" s="386"/>
      <c r="BN103" s="386"/>
      <c r="BO103" s="386"/>
      <c r="BP103" s="386"/>
      <c r="BQ103" s="386"/>
      <c r="BR103" s="386"/>
      <c r="BS103" s="386"/>
      <c r="BT103" s="386"/>
      <c r="BU103" s="386"/>
      <c r="BV103" s="386"/>
      <c r="BW103" s="386"/>
      <c r="BX103" s="386"/>
      <c r="BY103" s="386"/>
      <c r="BZ103" s="397"/>
      <c r="CA103" s="385">
        <v>0</v>
      </c>
      <c r="CB103" s="386"/>
      <c r="CC103" s="386"/>
      <c r="CD103" s="386"/>
      <c r="CE103" s="386"/>
      <c r="CF103" s="386"/>
      <c r="CG103" s="386"/>
      <c r="CH103" s="386"/>
      <c r="CI103" s="386"/>
      <c r="CJ103" s="386"/>
      <c r="CK103" s="386"/>
      <c r="CL103" s="386"/>
      <c r="CM103" s="386"/>
      <c r="CN103" s="386"/>
      <c r="CO103" s="386"/>
      <c r="CP103" s="386"/>
      <c r="CQ103" s="386"/>
      <c r="CR103" s="397"/>
      <c r="CS103" s="747" t="s">
        <v>357</v>
      </c>
      <c r="CT103" s="467"/>
      <c r="CU103" s="381">
        <v>59716</v>
      </c>
      <c r="CV103" s="381"/>
      <c r="CW103" s="381"/>
      <c r="CX103" s="381"/>
      <c r="CY103" s="381"/>
      <c r="CZ103" s="381"/>
      <c r="DA103" s="381"/>
      <c r="DB103" s="381"/>
      <c r="DC103" s="381"/>
      <c r="DD103" s="381"/>
      <c r="DE103" s="381"/>
      <c r="DF103" s="381"/>
      <c r="DG103" s="381"/>
      <c r="DH103" s="452" t="s">
        <v>358</v>
      </c>
      <c r="DI103" s="754"/>
      <c r="DJ103" s="747" t="s">
        <v>357</v>
      </c>
      <c r="DK103" s="467"/>
      <c r="DL103" s="381">
        <v>0</v>
      </c>
      <c r="DM103" s="381"/>
      <c r="DN103" s="381"/>
      <c r="DO103" s="381"/>
      <c r="DP103" s="381"/>
      <c r="DQ103" s="381"/>
      <c r="DR103" s="381"/>
      <c r="DS103" s="381"/>
      <c r="DT103" s="381"/>
      <c r="DU103" s="381"/>
      <c r="DV103" s="381"/>
      <c r="DW103" s="381"/>
      <c r="DX103" s="381"/>
      <c r="DY103" s="452" t="s">
        <v>358</v>
      </c>
      <c r="DZ103" s="754"/>
      <c r="EA103" s="467" t="s">
        <v>357</v>
      </c>
      <c r="EB103" s="467"/>
      <c r="EC103" s="381">
        <v>0</v>
      </c>
      <c r="ED103" s="381"/>
      <c r="EE103" s="381"/>
      <c r="EF103" s="381"/>
      <c r="EG103" s="381"/>
      <c r="EH103" s="381"/>
      <c r="EI103" s="381"/>
      <c r="EJ103" s="381"/>
      <c r="EK103" s="381"/>
      <c r="EL103" s="381"/>
      <c r="EM103" s="381"/>
      <c r="EN103" s="381"/>
      <c r="EO103" s="381"/>
      <c r="EP103" s="452" t="s">
        <v>358</v>
      </c>
      <c r="EQ103" s="452"/>
      <c r="ER103" s="385">
        <v>12236</v>
      </c>
      <c r="ES103" s="386"/>
      <c r="ET103" s="386"/>
      <c r="EU103" s="386"/>
      <c r="EV103" s="386"/>
      <c r="EW103" s="386"/>
      <c r="EX103" s="386"/>
      <c r="EY103" s="386"/>
      <c r="EZ103" s="386"/>
      <c r="FA103" s="386"/>
      <c r="FB103" s="386"/>
      <c r="FC103" s="386"/>
      <c r="FD103" s="386"/>
      <c r="FE103" s="386"/>
      <c r="FF103" s="386"/>
      <c r="FG103" s="387"/>
      <c r="FH103" s="115" t="s">
        <v>586</v>
      </c>
    </row>
    <row r="104" spans="1:163" ht="3" customHeight="1">
      <c r="A104" s="649"/>
      <c r="B104" s="650"/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1"/>
      <c r="W104" s="143"/>
      <c r="X104" s="144"/>
      <c r="Y104" s="144"/>
      <c r="Z104" s="144"/>
      <c r="AA104" s="144"/>
      <c r="AB104" s="144"/>
      <c r="AC104" s="144"/>
      <c r="AD104" s="144"/>
      <c r="AE104" s="341"/>
      <c r="AF104" s="681"/>
      <c r="AG104" s="682"/>
      <c r="AH104" s="682"/>
      <c r="AI104" s="682"/>
      <c r="AJ104" s="682"/>
      <c r="AK104" s="682"/>
      <c r="AL104" s="682"/>
      <c r="AM104" s="682"/>
      <c r="AN104" s="682"/>
      <c r="AO104" s="682"/>
      <c r="AP104" s="682"/>
      <c r="AQ104" s="682"/>
      <c r="AR104" s="756"/>
      <c r="AS104" s="398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8"/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89"/>
      <c r="BU104" s="389"/>
      <c r="BV104" s="389"/>
      <c r="BW104" s="389"/>
      <c r="BX104" s="389"/>
      <c r="BY104" s="389"/>
      <c r="BZ104" s="399"/>
      <c r="CA104" s="388"/>
      <c r="CB104" s="389"/>
      <c r="CC104" s="389"/>
      <c r="CD104" s="389"/>
      <c r="CE104" s="389"/>
      <c r="CF104" s="389"/>
      <c r="CG104" s="389"/>
      <c r="CH104" s="389"/>
      <c r="CI104" s="389"/>
      <c r="CJ104" s="389"/>
      <c r="CK104" s="389"/>
      <c r="CL104" s="389"/>
      <c r="CM104" s="389"/>
      <c r="CN104" s="389"/>
      <c r="CO104" s="389"/>
      <c r="CP104" s="389"/>
      <c r="CQ104" s="389"/>
      <c r="CR104" s="399"/>
      <c r="CS104" s="664"/>
      <c r="CT104" s="468"/>
      <c r="CU104" s="382"/>
      <c r="CV104" s="382"/>
      <c r="CW104" s="382"/>
      <c r="CX104" s="382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454"/>
      <c r="DI104" s="653"/>
      <c r="DJ104" s="664"/>
      <c r="DK104" s="468"/>
      <c r="DL104" s="382"/>
      <c r="DM104" s="382"/>
      <c r="DN104" s="382"/>
      <c r="DO104" s="382"/>
      <c r="DP104" s="382"/>
      <c r="DQ104" s="382"/>
      <c r="DR104" s="382"/>
      <c r="DS104" s="382"/>
      <c r="DT104" s="382"/>
      <c r="DU104" s="382"/>
      <c r="DV104" s="382"/>
      <c r="DW104" s="382"/>
      <c r="DX104" s="382"/>
      <c r="DY104" s="454"/>
      <c r="DZ104" s="653"/>
      <c r="EA104" s="468"/>
      <c r="EB104" s="468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  <c r="EP104" s="454"/>
      <c r="EQ104" s="454"/>
      <c r="ER104" s="388"/>
      <c r="ES104" s="389"/>
      <c r="ET104" s="389"/>
      <c r="EU104" s="389"/>
      <c r="EV104" s="389"/>
      <c r="EW104" s="389"/>
      <c r="EX104" s="389"/>
      <c r="EY104" s="389"/>
      <c r="EZ104" s="389"/>
      <c r="FA104" s="389"/>
      <c r="FB104" s="389"/>
      <c r="FC104" s="389"/>
      <c r="FD104" s="389"/>
      <c r="FE104" s="389"/>
      <c r="FF104" s="389"/>
      <c r="FG104" s="390"/>
    </row>
    <row r="105" spans="1:163" ht="12.75" customHeight="1">
      <c r="A105" s="649"/>
      <c r="B105" s="650"/>
      <c r="C105" s="650"/>
      <c r="D105" s="650"/>
      <c r="E105" s="650"/>
      <c r="F105" s="650"/>
      <c r="G105" s="650"/>
      <c r="H105" s="650"/>
      <c r="I105" s="650"/>
      <c r="J105" s="650"/>
      <c r="K105" s="650"/>
      <c r="L105" s="650"/>
      <c r="M105" s="650"/>
      <c r="N105" s="650"/>
      <c r="O105" s="650"/>
      <c r="P105" s="650"/>
      <c r="Q105" s="650"/>
      <c r="R105" s="650"/>
      <c r="S105" s="650"/>
      <c r="T105" s="650"/>
      <c r="U105" s="650"/>
      <c r="V105" s="651"/>
      <c r="W105" s="141" t="s">
        <v>662</v>
      </c>
      <c r="X105" s="142"/>
      <c r="Y105" s="142"/>
      <c r="Z105" s="142"/>
      <c r="AA105" s="142"/>
      <c r="AB105" s="142"/>
      <c r="AC105" s="142"/>
      <c r="AD105" s="142"/>
      <c r="AE105" s="340"/>
      <c r="AF105" s="675" t="str">
        <f>IF(god="","","За "&amp;god-1&amp;" г.")</f>
        <v>За 2016 г.</v>
      </c>
      <c r="AG105" s="676"/>
      <c r="AH105" s="676"/>
      <c r="AI105" s="676"/>
      <c r="AJ105" s="676"/>
      <c r="AK105" s="676"/>
      <c r="AL105" s="676"/>
      <c r="AM105" s="676"/>
      <c r="AN105" s="676"/>
      <c r="AO105" s="676"/>
      <c r="AP105" s="676"/>
      <c r="AQ105" s="676"/>
      <c r="AR105" s="755"/>
      <c r="AS105" s="396">
        <v>10588</v>
      </c>
      <c r="AT105" s="386"/>
      <c r="AU105" s="386"/>
      <c r="AV105" s="386"/>
      <c r="AW105" s="386"/>
      <c r="AX105" s="386"/>
      <c r="AY105" s="386"/>
      <c r="AZ105" s="386"/>
      <c r="BA105" s="386"/>
      <c r="BB105" s="386"/>
      <c r="BC105" s="386"/>
      <c r="BD105" s="386"/>
      <c r="BE105" s="386"/>
      <c r="BF105" s="386"/>
      <c r="BG105" s="386"/>
      <c r="BH105" s="386"/>
      <c r="BI105" s="385">
        <v>56540</v>
      </c>
      <c r="BJ105" s="386"/>
      <c r="BK105" s="386"/>
      <c r="BL105" s="386"/>
      <c r="BM105" s="386"/>
      <c r="BN105" s="386"/>
      <c r="BO105" s="386"/>
      <c r="BP105" s="386"/>
      <c r="BQ105" s="386"/>
      <c r="BR105" s="386"/>
      <c r="BS105" s="386"/>
      <c r="BT105" s="386"/>
      <c r="BU105" s="386"/>
      <c r="BV105" s="386"/>
      <c r="BW105" s="386"/>
      <c r="BX105" s="386"/>
      <c r="BY105" s="386"/>
      <c r="BZ105" s="397"/>
      <c r="CA105" s="385">
        <v>0</v>
      </c>
      <c r="CB105" s="386"/>
      <c r="CC105" s="386"/>
      <c r="CD105" s="386"/>
      <c r="CE105" s="386"/>
      <c r="CF105" s="386"/>
      <c r="CG105" s="386"/>
      <c r="CH105" s="386"/>
      <c r="CI105" s="386"/>
      <c r="CJ105" s="386"/>
      <c r="CK105" s="386"/>
      <c r="CL105" s="386"/>
      <c r="CM105" s="386"/>
      <c r="CN105" s="386"/>
      <c r="CO105" s="386"/>
      <c r="CP105" s="386"/>
      <c r="CQ105" s="386"/>
      <c r="CR105" s="397"/>
      <c r="CS105" s="747" t="s">
        <v>357</v>
      </c>
      <c r="CT105" s="467"/>
      <c r="CU105" s="381">
        <v>55469</v>
      </c>
      <c r="CV105" s="381"/>
      <c r="CW105" s="381"/>
      <c r="CX105" s="381"/>
      <c r="CY105" s="381"/>
      <c r="CZ105" s="381"/>
      <c r="DA105" s="381"/>
      <c r="DB105" s="381"/>
      <c r="DC105" s="381"/>
      <c r="DD105" s="381"/>
      <c r="DE105" s="381"/>
      <c r="DF105" s="381"/>
      <c r="DG105" s="381"/>
      <c r="DH105" s="452" t="s">
        <v>358</v>
      </c>
      <c r="DI105" s="754"/>
      <c r="DJ105" s="747" t="s">
        <v>357</v>
      </c>
      <c r="DK105" s="467"/>
      <c r="DL105" s="381">
        <v>0</v>
      </c>
      <c r="DM105" s="381"/>
      <c r="DN105" s="381"/>
      <c r="DO105" s="381"/>
      <c r="DP105" s="381"/>
      <c r="DQ105" s="381"/>
      <c r="DR105" s="381"/>
      <c r="DS105" s="381"/>
      <c r="DT105" s="381"/>
      <c r="DU105" s="381"/>
      <c r="DV105" s="381"/>
      <c r="DW105" s="381"/>
      <c r="DX105" s="381"/>
      <c r="DY105" s="452" t="s">
        <v>358</v>
      </c>
      <c r="DZ105" s="754"/>
      <c r="EA105" s="467" t="s">
        <v>357</v>
      </c>
      <c r="EB105" s="467"/>
      <c r="EC105" s="381">
        <v>0</v>
      </c>
      <c r="ED105" s="381"/>
      <c r="EE105" s="381"/>
      <c r="EF105" s="381"/>
      <c r="EG105" s="381"/>
      <c r="EH105" s="381"/>
      <c r="EI105" s="381"/>
      <c r="EJ105" s="381"/>
      <c r="EK105" s="381"/>
      <c r="EL105" s="381"/>
      <c r="EM105" s="381"/>
      <c r="EN105" s="381"/>
      <c r="EO105" s="381"/>
      <c r="EP105" s="452" t="s">
        <v>358</v>
      </c>
      <c r="EQ105" s="452"/>
      <c r="ER105" s="385">
        <v>11659</v>
      </c>
      <c r="ES105" s="386"/>
      <c r="ET105" s="386"/>
      <c r="EU105" s="386"/>
      <c r="EV105" s="386"/>
      <c r="EW105" s="386"/>
      <c r="EX105" s="386"/>
      <c r="EY105" s="386"/>
      <c r="EZ105" s="386"/>
      <c r="FA105" s="386"/>
      <c r="FB105" s="386"/>
      <c r="FC105" s="386"/>
      <c r="FD105" s="386"/>
      <c r="FE105" s="386"/>
      <c r="FF105" s="386"/>
      <c r="FG105" s="387"/>
    </row>
    <row r="106" spans="1:163" ht="3" customHeight="1">
      <c r="A106" s="479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1"/>
      <c r="W106" s="143"/>
      <c r="X106" s="144"/>
      <c r="Y106" s="144"/>
      <c r="Z106" s="144"/>
      <c r="AA106" s="144"/>
      <c r="AB106" s="144"/>
      <c r="AC106" s="144"/>
      <c r="AD106" s="144"/>
      <c r="AE106" s="341"/>
      <c r="AF106" s="681"/>
      <c r="AG106" s="682"/>
      <c r="AH106" s="682"/>
      <c r="AI106" s="682"/>
      <c r="AJ106" s="682"/>
      <c r="AK106" s="682"/>
      <c r="AL106" s="682"/>
      <c r="AM106" s="682"/>
      <c r="AN106" s="682"/>
      <c r="AO106" s="682"/>
      <c r="AP106" s="682"/>
      <c r="AQ106" s="682"/>
      <c r="AR106" s="756"/>
      <c r="AS106" s="398"/>
      <c r="AT106" s="389"/>
      <c r="AU106" s="389"/>
      <c r="AV106" s="389"/>
      <c r="AW106" s="389"/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8"/>
      <c r="BJ106" s="389"/>
      <c r="BK106" s="389"/>
      <c r="BL106" s="389"/>
      <c r="BM106" s="389"/>
      <c r="BN106" s="389"/>
      <c r="BO106" s="389"/>
      <c r="BP106" s="389"/>
      <c r="BQ106" s="389"/>
      <c r="BR106" s="389"/>
      <c r="BS106" s="389"/>
      <c r="BT106" s="389"/>
      <c r="BU106" s="389"/>
      <c r="BV106" s="389"/>
      <c r="BW106" s="389"/>
      <c r="BX106" s="389"/>
      <c r="BY106" s="389"/>
      <c r="BZ106" s="399"/>
      <c r="CA106" s="388"/>
      <c r="CB106" s="389"/>
      <c r="CC106" s="389"/>
      <c r="CD106" s="389"/>
      <c r="CE106" s="389"/>
      <c r="CF106" s="389"/>
      <c r="CG106" s="389"/>
      <c r="CH106" s="389"/>
      <c r="CI106" s="389"/>
      <c r="CJ106" s="389"/>
      <c r="CK106" s="389"/>
      <c r="CL106" s="389"/>
      <c r="CM106" s="389"/>
      <c r="CN106" s="389"/>
      <c r="CO106" s="389"/>
      <c r="CP106" s="389"/>
      <c r="CQ106" s="389"/>
      <c r="CR106" s="399"/>
      <c r="CS106" s="664"/>
      <c r="CT106" s="468"/>
      <c r="CU106" s="382"/>
      <c r="CV106" s="382"/>
      <c r="CW106" s="382"/>
      <c r="CX106" s="382"/>
      <c r="CY106" s="382"/>
      <c r="CZ106" s="382"/>
      <c r="DA106" s="382"/>
      <c r="DB106" s="382"/>
      <c r="DC106" s="382"/>
      <c r="DD106" s="382"/>
      <c r="DE106" s="382"/>
      <c r="DF106" s="382"/>
      <c r="DG106" s="382"/>
      <c r="DH106" s="454"/>
      <c r="DI106" s="653"/>
      <c r="DJ106" s="664"/>
      <c r="DK106" s="468"/>
      <c r="DL106" s="382"/>
      <c r="DM106" s="382"/>
      <c r="DN106" s="382"/>
      <c r="DO106" s="382"/>
      <c r="DP106" s="382"/>
      <c r="DQ106" s="382"/>
      <c r="DR106" s="382"/>
      <c r="DS106" s="382"/>
      <c r="DT106" s="382"/>
      <c r="DU106" s="382"/>
      <c r="DV106" s="382"/>
      <c r="DW106" s="382"/>
      <c r="DX106" s="382"/>
      <c r="DY106" s="454"/>
      <c r="DZ106" s="653"/>
      <c r="EA106" s="468"/>
      <c r="EB106" s="468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454"/>
      <c r="EQ106" s="454"/>
      <c r="ER106" s="388"/>
      <c r="ES106" s="389"/>
      <c r="ET106" s="389"/>
      <c r="EU106" s="389"/>
      <c r="EV106" s="389"/>
      <c r="EW106" s="389"/>
      <c r="EX106" s="389"/>
      <c r="EY106" s="389"/>
      <c r="EZ106" s="389"/>
      <c r="FA106" s="389"/>
      <c r="FB106" s="389"/>
      <c r="FC106" s="389"/>
      <c r="FD106" s="389"/>
      <c r="FE106" s="389"/>
      <c r="FF106" s="389"/>
      <c r="FG106" s="390"/>
    </row>
    <row r="107" spans="1:164" ht="13.5" customHeight="1">
      <c r="A107" s="646" t="s">
        <v>670</v>
      </c>
      <c r="B107" s="647"/>
      <c r="C107" s="647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7"/>
      <c r="T107" s="647"/>
      <c r="U107" s="647"/>
      <c r="V107" s="648"/>
      <c r="W107" s="141" t="s">
        <v>656</v>
      </c>
      <c r="X107" s="142"/>
      <c r="Y107" s="142"/>
      <c r="Z107" s="142"/>
      <c r="AA107" s="142"/>
      <c r="AB107" s="142"/>
      <c r="AC107" s="142"/>
      <c r="AD107" s="142"/>
      <c r="AE107" s="340"/>
      <c r="AF107" s="675" t="str">
        <f>IF(god="","","За "&amp;god&amp;" г.")</f>
        <v>За 2017 г.</v>
      </c>
      <c r="AG107" s="676"/>
      <c r="AH107" s="676"/>
      <c r="AI107" s="676"/>
      <c r="AJ107" s="676"/>
      <c r="AK107" s="676"/>
      <c r="AL107" s="676"/>
      <c r="AM107" s="676"/>
      <c r="AN107" s="676"/>
      <c r="AO107" s="676"/>
      <c r="AP107" s="676"/>
      <c r="AQ107" s="676"/>
      <c r="AR107" s="755"/>
      <c r="AS107" s="396">
        <v>4224</v>
      </c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5">
        <v>37459</v>
      </c>
      <c r="BJ107" s="386"/>
      <c r="BK107" s="386"/>
      <c r="BL107" s="386"/>
      <c r="BM107" s="386"/>
      <c r="BN107" s="386"/>
      <c r="BO107" s="386"/>
      <c r="BP107" s="386"/>
      <c r="BQ107" s="386"/>
      <c r="BR107" s="386"/>
      <c r="BS107" s="386"/>
      <c r="BT107" s="386"/>
      <c r="BU107" s="386"/>
      <c r="BV107" s="386"/>
      <c r="BW107" s="386"/>
      <c r="BX107" s="386"/>
      <c r="BY107" s="386"/>
      <c r="BZ107" s="397"/>
      <c r="CA107" s="385">
        <v>0</v>
      </c>
      <c r="CB107" s="386"/>
      <c r="CC107" s="386"/>
      <c r="CD107" s="386"/>
      <c r="CE107" s="386"/>
      <c r="CF107" s="386"/>
      <c r="CG107" s="386"/>
      <c r="CH107" s="386"/>
      <c r="CI107" s="386"/>
      <c r="CJ107" s="386"/>
      <c r="CK107" s="386"/>
      <c r="CL107" s="386"/>
      <c r="CM107" s="386"/>
      <c r="CN107" s="386"/>
      <c r="CO107" s="386"/>
      <c r="CP107" s="386"/>
      <c r="CQ107" s="386"/>
      <c r="CR107" s="397"/>
      <c r="CS107" s="747" t="s">
        <v>357</v>
      </c>
      <c r="CT107" s="467"/>
      <c r="CU107" s="381">
        <v>39277</v>
      </c>
      <c r="CV107" s="381"/>
      <c r="CW107" s="381"/>
      <c r="CX107" s="381"/>
      <c r="CY107" s="381"/>
      <c r="CZ107" s="381"/>
      <c r="DA107" s="381"/>
      <c r="DB107" s="381"/>
      <c r="DC107" s="381"/>
      <c r="DD107" s="381"/>
      <c r="DE107" s="381"/>
      <c r="DF107" s="381"/>
      <c r="DG107" s="381"/>
      <c r="DH107" s="452" t="s">
        <v>358</v>
      </c>
      <c r="DI107" s="754"/>
      <c r="DJ107" s="747" t="s">
        <v>357</v>
      </c>
      <c r="DK107" s="467"/>
      <c r="DL107" s="381">
        <v>0</v>
      </c>
      <c r="DM107" s="381"/>
      <c r="DN107" s="381"/>
      <c r="DO107" s="381"/>
      <c r="DP107" s="381"/>
      <c r="DQ107" s="381"/>
      <c r="DR107" s="381"/>
      <c r="DS107" s="381"/>
      <c r="DT107" s="381"/>
      <c r="DU107" s="381"/>
      <c r="DV107" s="381"/>
      <c r="DW107" s="381"/>
      <c r="DX107" s="381"/>
      <c r="DY107" s="452" t="s">
        <v>358</v>
      </c>
      <c r="DZ107" s="754"/>
      <c r="EA107" s="467" t="s">
        <v>357</v>
      </c>
      <c r="EB107" s="467"/>
      <c r="EC107" s="381">
        <v>0</v>
      </c>
      <c r="ED107" s="381"/>
      <c r="EE107" s="381"/>
      <c r="EF107" s="381"/>
      <c r="EG107" s="381"/>
      <c r="EH107" s="381"/>
      <c r="EI107" s="381"/>
      <c r="EJ107" s="381"/>
      <c r="EK107" s="381"/>
      <c r="EL107" s="381"/>
      <c r="EM107" s="381"/>
      <c r="EN107" s="381"/>
      <c r="EO107" s="381"/>
      <c r="EP107" s="452" t="s">
        <v>358</v>
      </c>
      <c r="EQ107" s="452"/>
      <c r="ER107" s="385">
        <v>2406</v>
      </c>
      <c r="ES107" s="386"/>
      <c r="ET107" s="386"/>
      <c r="EU107" s="386"/>
      <c r="EV107" s="386"/>
      <c r="EW107" s="386"/>
      <c r="EX107" s="386"/>
      <c r="EY107" s="386"/>
      <c r="EZ107" s="386"/>
      <c r="FA107" s="386"/>
      <c r="FB107" s="386"/>
      <c r="FC107" s="386"/>
      <c r="FD107" s="386"/>
      <c r="FE107" s="386"/>
      <c r="FF107" s="386"/>
      <c r="FG107" s="387"/>
      <c r="FH107" s="115" t="s">
        <v>586</v>
      </c>
    </row>
    <row r="108" spans="1:163" ht="3" customHeight="1">
      <c r="A108" s="649"/>
      <c r="B108" s="650"/>
      <c r="C108" s="650"/>
      <c r="D108" s="650"/>
      <c r="E108" s="650"/>
      <c r="F108" s="650"/>
      <c r="G108" s="650"/>
      <c r="H108" s="650"/>
      <c r="I108" s="650"/>
      <c r="J108" s="650"/>
      <c r="K108" s="650"/>
      <c r="L108" s="650"/>
      <c r="M108" s="650"/>
      <c r="N108" s="650"/>
      <c r="O108" s="650"/>
      <c r="P108" s="650"/>
      <c r="Q108" s="650"/>
      <c r="R108" s="650"/>
      <c r="S108" s="650"/>
      <c r="T108" s="650"/>
      <c r="U108" s="650"/>
      <c r="V108" s="651"/>
      <c r="W108" s="143"/>
      <c r="X108" s="144"/>
      <c r="Y108" s="144"/>
      <c r="Z108" s="144"/>
      <c r="AA108" s="144"/>
      <c r="AB108" s="144"/>
      <c r="AC108" s="144"/>
      <c r="AD108" s="144"/>
      <c r="AE108" s="341"/>
      <c r="AF108" s="681"/>
      <c r="AG108" s="682"/>
      <c r="AH108" s="682"/>
      <c r="AI108" s="682"/>
      <c r="AJ108" s="682"/>
      <c r="AK108" s="682"/>
      <c r="AL108" s="682"/>
      <c r="AM108" s="682"/>
      <c r="AN108" s="682"/>
      <c r="AO108" s="682"/>
      <c r="AP108" s="682"/>
      <c r="AQ108" s="682"/>
      <c r="AR108" s="756"/>
      <c r="AS108" s="398"/>
      <c r="AT108" s="389"/>
      <c r="AU108" s="389"/>
      <c r="AV108" s="389"/>
      <c r="AW108" s="389"/>
      <c r="AX108" s="389"/>
      <c r="AY108" s="389"/>
      <c r="AZ108" s="389"/>
      <c r="BA108" s="389"/>
      <c r="BB108" s="389"/>
      <c r="BC108" s="389"/>
      <c r="BD108" s="389"/>
      <c r="BE108" s="389"/>
      <c r="BF108" s="389"/>
      <c r="BG108" s="389"/>
      <c r="BH108" s="389"/>
      <c r="BI108" s="388"/>
      <c r="BJ108" s="389"/>
      <c r="BK108" s="389"/>
      <c r="BL108" s="389"/>
      <c r="BM108" s="389"/>
      <c r="BN108" s="389"/>
      <c r="BO108" s="389"/>
      <c r="BP108" s="389"/>
      <c r="BQ108" s="389"/>
      <c r="BR108" s="389"/>
      <c r="BS108" s="389"/>
      <c r="BT108" s="389"/>
      <c r="BU108" s="389"/>
      <c r="BV108" s="389"/>
      <c r="BW108" s="389"/>
      <c r="BX108" s="389"/>
      <c r="BY108" s="389"/>
      <c r="BZ108" s="399"/>
      <c r="CA108" s="388"/>
      <c r="CB108" s="389"/>
      <c r="CC108" s="389"/>
      <c r="CD108" s="389"/>
      <c r="CE108" s="389"/>
      <c r="CF108" s="389"/>
      <c r="CG108" s="389"/>
      <c r="CH108" s="389"/>
      <c r="CI108" s="389"/>
      <c r="CJ108" s="389"/>
      <c r="CK108" s="389"/>
      <c r="CL108" s="389"/>
      <c r="CM108" s="389"/>
      <c r="CN108" s="389"/>
      <c r="CO108" s="389"/>
      <c r="CP108" s="389"/>
      <c r="CQ108" s="389"/>
      <c r="CR108" s="399"/>
      <c r="CS108" s="664"/>
      <c r="CT108" s="468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454"/>
      <c r="DI108" s="653"/>
      <c r="DJ108" s="664"/>
      <c r="DK108" s="468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454"/>
      <c r="DZ108" s="653"/>
      <c r="EA108" s="468"/>
      <c r="EB108" s="468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454"/>
      <c r="EQ108" s="454"/>
      <c r="ER108" s="388"/>
      <c r="ES108" s="389"/>
      <c r="ET108" s="389"/>
      <c r="EU108" s="389"/>
      <c r="EV108" s="389"/>
      <c r="EW108" s="389"/>
      <c r="EX108" s="389"/>
      <c r="EY108" s="389"/>
      <c r="EZ108" s="389"/>
      <c r="FA108" s="389"/>
      <c r="FB108" s="389"/>
      <c r="FC108" s="389"/>
      <c r="FD108" s="389"/>
      <c r="FE108" s="389"/>
      <c r="FF108" s="389"/>
      <c r="FG108" s="390"/>
    </row>
    <row r="109" spans="1:163" ht="12.75" customHeight="1">
      <c r="A109" s="649"/>
      <c r="B109" s="650"/>
      <c r="C109" s="650"/>
      <c r="D109" s="650"/>
      <c r="E109" s="650"/>
      <c r="F109" s="650"/>
      <c r="G109" s="650"/>
      <c r="H109" s="650"/>
      <c r="I109" s="650"/>
      <c r="J109" s="650"/>
      <c r="K109" s="650"/>
      <c r="L109" s="650"/>
      <c r="M109" s="650"/>
      <c r="N109" s="650"/>
      <c r="O109" s="650"/>
      <c r="P109" s="650"/>
      <c r="Q109" s="650"/>
      <c r="R109" s="650"/>
      <c r="S109" s="650"/>
      <c r="T109" s="650"/>
      <c r="U109" s="650"/>
      <c r="V109" s="651"/>
      <c r="W109" s="141" t="s">
        <v>663</v>
      </c>
      <c r="X109" s="142"/>
      <c r="Y109" s="142"/>
      <c r="Z109" s="142"/>
      <c r="AA109" s="142"/>
      <c r="AB109" s="142"/>
      <c r="AC109" s="142"/>
      <c r="AD109" s="142"/>
      <c r="AE109" s="340"/>
      <c r="AF109" s="675" t="str">
        <f>IF(god="","","За "&amp;god-1&amp;" г.")</f>
        <v>За 2016 г.</v>
      </c>
      <c r="AG109" s="676"/>
      <c r="AH109" s="676"/>
      <c r="AI109" s="676"/>
      <c r="AJ109" s="676"/>
      <c r="AK109" s="676"/>
      <c r="AL109" s="676"/>
      <c r="AM109" s="676"/>
      <c r="AN109" s="676"/>
      <c r="AO109" s="676"/>
      <c r="AP109" s="676"/>
      <c r="AQ109" s="676"/>
      <c r="AR109" s="755"/>
      <c r="AS109" s="396">
        <v>4156</v>
      </c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5">
        <v>35132</v>
      </c>
      <c r="BJ109" s="386"/>
      <c r="BK109" s="386"/>
      <c r="BL109" s="386"/>
      <c r="BM109" s="386"/>
      <c r="BN109" s="386"/>
      <c r="BO109" s="386"/>
      <c r="BP109" s="386"/>
      <c r="BQ109" s="386"/>
      <c r="BR109" s="386"/>
      <c r="BS109" s="386"/>
      <c r="BT109" s="386"/>
      <c r="BU109" s="386"/>
      <c r="BV109" s="386"/>
      <c r="BW109" s="386"/>
      <c r="BX109" s="386"/>
      <c r="BY109" s="386"/>
      <c r="BZ109" s="397"/>
      <c r="CA109" s="385">
        <v>0</v>
      </c>
      <c r="CB109" s="386"/>
      <c r="CC109" s="386"/>
      <c r="CD109" s="386"/>
      <c r="CE109" s="386"/>
      <c r="CF109" s="386"/>
      <c r="CG109" s="386"/>
      <c r="CH109" s="386"/>
      <c r="CI109" s="386"/>
      <c r="CJ109" s="386"/>
      <c r="CK109" s="386"/>
      <c r="CL109" s="386"/>
      <c r="CM109" s="386"/>
      <c r="CN109" s="386"/>
      <c r="CO109" s="386"/>
      <c r="CP109" s="386"/>
      <c r="CQ109" s="386"/>
      <c r="CR109" s="397"/>
      <c r="CS109" s="747" t="s">
        <v>357</v>
      </c>
      <c r="CT109" s="467"/>
      <c r="CU109" s="381">
        <v>35604</v>
      </c>
      <c r="CV109" s="381"/>
      <c r="CW109" s="381"/>
      <c r="CX109" s="381"/>
      <c r="CY109" s="381"/>
      <c r="CZ109" s="381"/>
      <c r="DA109" s="381"/>
      <c r="DB109" s="381"/>
      <c r="DC109" s="381"/>
      <c r="DD109" s="381"/>
      <c r="DE109" s="381"/>
      <c r="DF109" s="381"/>
      <c r="DG109" s="381"/>
      <c r="DH109" s="452" t="s">
        <v>358</v>
      </c>
      <c r="DI109" s="754"/>
      <c r="DJ109" s="747" t="s">
        <v>357</v>
      </c>
      <c r="DK109" s="467"/>
      <c r="DL109" s="381">
        <v>0</v>
      </c>
      <c r="DM109" s="381"/>
      <c r="DN109" s="381"/>
      <c r="DO109" s="381"/>
      <c r="DP109" s="381"/>
      <c r="DQ109" s="381"/>
      <c r="DR109" s="381"/>
      <c r="DS109" s="381"/>
      <c r="DT109" s="381"/>
      <c r="DU109" s="381"/>
      <c r="DV109" s="381"/>
      <c r="DW109" s="381"/>
      <c r="DX109" s="381"/>
      <c r="DY109" s="452" t="s">
        <v>358</v>
      </c>
      <c r="DZ109" s="754"/>
      <c r="EA109" s="467" t="s">
        <v>357</v>
      </c>
      <c r="EB109" s="467"/>
      <c r="EC109" s="381">
        <v>0</v>
      </c>
      <c r="ED109" s="381"/>
      <c r="EE109" s="381"/>
      <c r="EF109" s="381"/>
      <c r="EG109" s="381"/>
      <c r="EH109" s="381"/>
      <c r="EI109" s="381"/>
      <c r="EJ109" s="381"/>
      <c r="EK109" s="381"/>
      <c r="EL109" s="381"/>
      <c r="EM109" s="381"/>
      <c r="EN109" s="381"/>
      <c r="EO109" s="381"/>
      <c r="EP109" s="452" t="s">
        <v>358</v>
      </c>
      <c r="EQ109" s="452"/>
      <c r="ER109" s="385">
        <v>4224</v>
      </c>
      <c r="ES109" s="386"/>
      <c r="ET109" s="386"/>
      <c r="EU109" s="386"/>
      <c r="EV109" s="386"/>
      <c r="EW109" s="386"/>
      <c r="EX109" s="386"/>
      <c r="EY109" s="386"/>
      <c r="EZ109" s="386"/>
      <c r="FA109" s="386"/>
      <c r="FB109" s="386"/>
      <c r="FC109" s="386"/>
      <c r="FD109" s="386"/>
      <c r="FE109" s="386"/>
      <c r="FF109" s="386"/>
      <c r="FG109" s="387"/>
    </row>
    <row r="110" spans="1:163" ht="3" customHeight="1">
      <c r="A110" s="479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1"/>
      <c r="W110" s="143"/>
      <c r="X110" s="144"/>
      <c r="Y110" s="144"/>
      <c r="Z110" s="144"/>
      <c r="AA110" s="144"/>
      <c r="AB110" s="144"/>
      <c r="AC110" s="144"/>
      <c r="AD110" s="144"/>
      <c r="AE110" s="341"/>
      <c r="AF110" s="681"/>
      <c r="AG110" s="682"/>
      <c r="AH110" s="682"/>
      <c r="AI110" s="682"/>
      <c r="AJ110" s="682"/>
      <c r="AK110" s="682"/>
      <c r="AL110" s="682"/>
      <c r="AM110" s="682"/>
      <c r="AN110" s="682"/>
      <c r="AO110" s="682"/>
      <c r="AP110" s="682"/>
      <c r="AQ110" s="682"/>
      <c r="AR110" s="756"/>
      <c r="AS110" s="398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8"/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89"/>
      <c r="BU110" s="389"/>
      <c r="BV110" s="389"/>
      <c r="BW110" s="389"/>
      <c r="BX110" s="389"/>
      <c r="BY110" s="389"/>
      <c r="BZ110" s="399"/>
      <c r="CA110" s="388"/>
      <c r="CB110" s="389"/>
      <c r="CC110" s="389"/>
      <c r="CD110" s="389"/>
      <c r="CE110" s="389"/>
      <c r="CF110" s="389"/>
      <c r="CG110" s="389"/>
      <c r="CH110" s="389"/>
      <c r="CI110" s="389"/>
      <c r="CJ110" s="389"/>
      <c r="CK110" s="389"/>
      <c r="CL110" s="389"/>
      <c r="CM110" s="389"/>
      <c r="CN110" s="389"/>
      <c r="CO110" s="389"/>
      <c r="CP110" s="389"/>
      <c r="CQ110" s="389"/>
      <c r="CR110" s="399"/>
      <c r="CS110" s="664"/>
      <c r="CT110" s="468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454"/>
      <c r="DI110" s="653"/>
      <c r="DJ110" s="664"/>
      <c r="DK110" s="468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454"/>
      <c r="DZ110" s="653"/>
      <c r="EA110" s="468"/>
      <c r="EB110" s="468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454"/>
      <c r="EQ110" s="454"/>
      <c r="ER110" s="388"/>
      <c r="ES110" s="389"/>
      <c r="ET110" s="389"/>
      <c r="EU110" s="389"/>
      <c r="EV110" s="389"/>
      <c r="EW110" s="389"/>
      <c r="EX110" s="389"/>
      <c r="EY110" s="389"/>
      <c r="EZ110" s="389"/>
      <c r="FA110" s="389"/>
      <c r="FB110" s="389"/>
      <c r="FC110" s="389"/>
      <c r="FD110" s="389"/>
      <c r="FE110" s="389"/>
      <c r="FF110" s="389"/>
      <c r="FG110" s="390"/>
    </row>
    <row r="111" spans="1:164" ht="13.5" customHeight="1">
      <c r="A111" s="646" t="s">
        <v>671</v>
      </c>
      <c r="B111" s="647"/>
      <c r="C111" s="647"/>
      <c r="D111" s="647"/>
      <c r="E111" s="647"/>
      <c r="F111" s="647"/>
      <c r="G111" s="647"/>
      <c r="H111" s="647"/>
      <c r="I111" s="647"/>
      <c r="J111" s="647"/>
      <c r="K111" s="647"/>
      <c r="L111" s="647"/>
      <c r="M111" s="647"/>
      <c r="N111" s="647"/>
      <c r="O111" s="647"/>
      <c r="P111" s="647"/>
      <c r="Q111" s="647"/>
      <c r="R111" s="647"/>
      <c r="S111" s="647"/>
      <c r="T111" s="647"/>
      <c r="U111" s="647"/>
      <c r="V111" s="648"/>
      <c r="W111" s="141" t="s">
        <v>657</v>
      </c>
      <c r="X111" s="142"/>
      <c r="Y111" s="142"/>
      <c r="Z111" s="142"/>
      <c r="AA111" s="142"/>
      <c r="AB111" s="142"/>
      <c r="AC111" s="142"/>
      <c r="AD111" s="142"/>
      <c r="AE111" s="340"/>
      <c r="AF111" s="675" t="str">
        <f>IF(god="","","За "&amp;god&amp;" г.")</f>
        <v>За 2017 г.</v>
      </c>
      <c r="AG111" s="676"/>
      <c r="AH111" s="676"/>
      <c r="AI111" s="676"/>
      <c r="AJ111" s="676"/>
      <c r="AK111" s="676"/>
      <c r="AL111" s="676"/>
      <c r="AM111" s="676"/>
      <c r="AN111" s="676"/>
      <c r="AO111" s="676"/>
      <c r="AP111" s="676"/>
      <c r="AQ111" s="676"/>
      <c r="AR111" s="755"/>
      <c r="AS111" s="396">
        <v>11721</v>
      </c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5">
        <v>129073</v>
      </c>
      <c r="BJ111" s="386"/>
      <c r="BK111" s="386"/>
      <c r="BL111" s="386"/>
      <c r="BM111" s="386"/>
      <c r="BN111" s="386"/>
      <c r="BO111" s="386"/>
      <c r="BP111" s="386"/>
      <c r="BQ111" s="386"/>
      <c r="BR111" s="386"/>
      <c r="BS111" s="386"/>
      <c r="BT111" s="386"/>
      <c r="BU111" s="386"/>
      <c r="BV111" s="386"/>
      <c r="BW111" s="386"/>
      <c r="BX111" s="386"/>
      <c r="BY111" s="386"/>
      <c r="BZ111" s="397"/>
      <c r="CA111" s="385">
        <v>0</v>
      </c>
      <c r="CB111" s="386"/>
      <c r="CC111" s="386"/>
      <c r="CD111" s="386"/>
      <c r="CE111" s="386"/>
      <c r="CF111" s="386"/>
      <c r="CG111" s="386"/>
      <c r="CH111" s="386"/>
      <c r="CI111" s="386"/>
      <c r="CJ111" s="386"/>
      <c r="CK111" s="386"/>
      <c r="CL111" s="386"/>
      <c r="CM111" s="386"/>
      <c r="CN111" s="386"/>
      <c r="CO111" s="386"/>
      <c r="CP111" s="386"/>
      <c r="CQ111" s="386"/>
      <c r="CR111" s="397"/>
      <c r="CS111" s="747" t="s">
        <v>357</v>
      </c>
      <c r="CT111" s="467"/>
      <c r="CU111" s="381">
        <v>128646</v>
      </c>
      <c r="CV111" s="381"/>
      <c r="CW111" s="381"/>
      <c r="CX111" s="381"/>
      <c r="CY111" s="381"/>
      <c r="CZ111" s="381"/>
      <c r="DA111" s="381"/>
      <c r="DB111" s="381"/>
      <c r="DC111" s="381"/>
      <c r="DD111" s="381"/>
      <c r="DE111" s="381"/>
      <c r="DF111" s="381"/>
      <c r="DG111" s="381"/>
      <c r="DH111" s="452" t="s">
        <v>358</v>
      </c>
      <c r="DI111" s="754"/>
      <c r="DJ111" s="747" t="s">
        <v>357</v>
      </c>
      <c r="DK111" s="467"/>
      <c r="DL111" s="381">
        <v>0</v>
      </c>
      <c r="DM111" s="381"/>
      <c r="DN111" s="381"/>
      <c r="DO111" s="381"/>
      <c r="DP111" s="381"/>
      <c r="DQ111" s="381"/>
      <c r="DR111" s="381"/>
      <c r="DS111" s="381"/>
      <c r="DT111" s="381"/>
      <c r="DU111" s="381"/>
      <c r="DV111" s="381"/>
      <c r="DW111" s="381"/>
      <c r="DX111" s="381"/>
      <c r="DY111" s="452" t="s">
        <v>358</v>
      </c>
      <c r="DZ111" s="754"/>
      <c r="EA111" s="467" t="s">
        <v>357</v>
      </c>
      <c r="EB111" s="467"/>
      <c r="EC111" s="381">
        <v>0</v>
      </c>
      <c r="ED111" s="381"/>
      <c r="EE111" s="381"/>
      <c r="EF111" s="381"/>
      <c r="EG111" s="381"/>
      <c r="EH111" s="381"/>
      <c r="EI111" s="381"/>
      <c r="EJ111" s="381"/>
      <c r="EK111" s="381"/>
      <c r="EL111" s="381"/>
      <c r="EM111" s="381"/>
      <c r="EN111" s="381"/>
      <c r="EO111" s="381"/>
      <c r="EP111" s="452" t="s">
        <v>358</v>
      </c>
      <c r="EQ111" s="452"/>
      <c r="ER111" s="385">
        <v>12148</v>
      </c>
      <c r="ES111" s="386"/>
      <c r="ET111" s="386"/>
      <c r="EU111" s="386"/>
      <c r="EV111" s="386"/>
      <c r="EW111" s="386"/>
      <c r="EX111" s="386"/>
      <c r="EY111" s="386"/>
      <c r="EZ111" s="386"/>
      <c r="FA111" s="386"/>
      <c r="FB111" s="386"/>
      <c r="FC111" s="386"/>
      <c r="FD111" s="386"/>
      <c r="FE111" s="386"/>
      <c r="FF111" s="386"/>
      <c r="FG111" s="387"/>
      <c r="FH111" s="115" t="s">
        <v>586</v>
      </c>
    </row>
    <row r="112" spans="1:163" ht="3" customHeight="1">
      <c r="A112" s="649"/>
      <c r="B112" s="650"/>
      <c r="C112" s="650"/>
      <c r="D112" s="650"/>
      <c r="E112" s="650"/>
      <c r="F112" s="650"/>
      <c r="G112" s="650"/>
      <c r="H112" s="650"/>
      <c r="I112" s="650"/>
      <c r="J112" s="650"/>
      <c r="K112" s="650"/>
      <c r="L112" s="650"/>
      <c r="M112" s="650"/>
      <c r="N112" s="650"/>
      <c r="O112" s="650"/>
      <c r="P112" s="650"/>
      <c r="Q112" s="650"/>
      <c r="R112" s="650"/>
      <c r="S112" s="650"/>
      <c r="T112" s="650"/>
      <c r="U112" s="650"/>
      <c r="V112" s="651"/>
      <c r="W112" s="143"/>
      <c r="X112" s="144"/>
      <c r="Y112" s="144"/>
      <c r="Z112" s="144"/>
      <c r="AA112" s="144"/>
      <c r="AB112" s="144"/>
      <c r="AC112" s="144"/>
      <c r="AD112" s="144"/>
      <c r="AE112" s="341"/>
      <c r="AF112" s="681"/>
      <c r="AG112" s="682"/>
      <c r="AH112" s="682"/>
      <c r="AI112" s="682"/>
      <c r="AJ112" s="682"/>
      <c r="AK112" s="682"/>
      <c r="AL112" s="682"/>
      <c r="AM112" s="682"/>
      <c r="AN112" s="682"/>
      <c r="AO112" s="682"/>
      <c r="AP112" s="682"/>
      <c r="AQ112" s="682"/>
      <c r="AR112" s="756"/>
      <c r="AS112" s="398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8"/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89"/>
      <c r="BU112" s="389"/>
      <c r="BV112" s="389"/>
      <c r="BW112" s="389"/>
      <c r="BX112" s="389"/>
      <c r="BY112" s="389"/>
      <c r="BZ112" s="399"/>
      <c r="CA112" s="388"/>
      <c r="CB112" s="389"/>
      <c r="CC112" s="389"/>
      <c r="CD112" s="389"/>
      <c r="CE112" s="389"/>
      <c r="CF112" s="389"/>
      <c r="CG112" s="389"/>
      <c r="CH112" s="389"/>
      <c r="CI112" s="389"/>
      <c r="CJ112" s="389"/>
      <c r="CK112" s="389"/>
      <c r="CL112" s="389"/>
      <c r="CM112" s="389"/>
      <c r="CN112" s="389"/>
      <c r="CO112" s="389"/>
      <c r="CP112" s="389"/>
      <c r="CQ112" s="389"/>
      <c r="CR112" s="399"/>
      <c r="CS112" s="664"/>
      <c r="CT112" s="468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454"/>
      <c r="DI112" s="653"/>
      <c r="DJ112" s="664"/>
      <c r="DK112" s="468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454"/>
      <c r="DZ112" s="653"/>
      <c r="EA112" s="468"/>
      <c r="EB112" s="468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454"/>
      <c r="EQ112" s="454"/>
      <c r="ER112" s="388"/>
      <c r="ES112" s="389"/>
      <c r="ET112" s="389"/>
      <c r="EU112" s="389"/>
      <c r="EV112" s="389"/>
      <c r="EW112" s="389"/>
      <c r="EX112" s="389"/>
      <c r="EY112" s="389"/>
      <c r="EZ112" s="389"/>
      <c r="FA112" s="389"/>
      <c r="FB112" s="389"/>
      <c r="FC112" s="389"/>
      <c r="FD112" s="389"/>
      <c r="FE112" s="389"/>
      <c r="FF112" s="389"/>
      <c r="FG112" s="390"/>
    </row>
    <row r="113" spans="1:163" ht="12.75" customHeight="1">
      <c r="A113" s="649"/>
      <c r="B113" s="650"/>
      <c r="C113" s="650"/>
      <c r="D113" s="650"/>
      <c r="E113" s="650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1"/>
      <c r="W113" s="141" t="s">
        <v>664</v>
      </c>
      <c r="X113" s="142"/>
      <c r="Y113" s="142"/>
      <c r="Z113" s="142"/>
      <c r="AA113" s="142"/>
      <c r="AB113" s="142"/>
      <c r="AC113" s="142"/>
      <c r="AD113" s="142"/>
      <c r="AE113" s="340"/>
      <c r="AF113" s="675" t="str">
        <f>IF(god="","","За "&amp;god-1&amp;" г.")</f>
        <v>За 2016 г.</v>
      </c>
      <c r="AG113" s="676"/>
      <c r="AH113" s="676"/>
      <c r="AI113" s="676"/>
      <c r="AJ113" s="676"/>
      <c r="AK113" s="676"/>
      <c r="AL113" s="676"/>
      <c r="AM113" s="676"/>
      <c r="AN113" s="676"/>
      <c r="AO113" s="676"/>
      <c r="AP113" s="676"/>
      <c r="AQ113" s="676"/>
      <c r="AR113" s="755"/>
      <c r="AS113" s="396">
        <v>10782</v>
      </c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5">
        <v>121703</v>
      </c>
      <c r="BJ113" s="386"/>
      <c r="BK113" s="386"/>
      <c r="BL113" s="386"/>
      <c r="BM113" s="386"/>
      <c r="BN113" s="386"/>
      <c r="BO113" s="386"/>
      <c r="BP113" s="386"/>
      <c r="BQ113" s="386"/>
      <c r="BR113" s="386"/>
      <c r="BS113" s="386"/>
      <c r="BT113" s="386"/>
      <c r="BU113" s="386"/>
      <c r="BV113" s="386"/>
      <c r="BW113" s="386"/>
      <c r="BX113" s="386"/>
      <c r="BY113" s="386"/>
      <c r="BZ113" s="397"/>
      <c r="CA113" s="385">
        <v>0</v>
      </c>
      <c r="CB113" s="386"/>
      <c r="CC113" s="386"/>
      <c r="CD113" s="386"/>
      <c r="CE113" s="386"/>
      <c r="CF113" s="386"/>
      <c r="CG113" s="386"/>
      <c r="CH113" s="386"/>
      <c r="CI113" s="386"/>
      <c r="CJ113" s="386"/>
      <c r="CK113" s="386"/>
      <c r="CL113" s="386"/>
      <c r="CM113" s="386"/>
      <c r="CN113" s="386"/>
      <c r="CO113" s="386"/>
      <c r="CP113" s="386"/>
      <c r="CQ113" s="386"/>
      <c r="CR113" s="397"/>
      <c r="CS113" s="747" t="s">
        <v>357</v>
      </c>
      <c r="CT113" s="467"/>
      <c r="CU113" s="381">
        <v>120764</v>
      </c>
      <c r="CV113" s="381"/>
      <c r="CW113" s="381"/>
      <c r="CX113" s="381"/>
      <c r="CY113" s="381"/>
      <c r="CZ113" s="381"/>
      <c r="DA113" s="381"/>
      <c r="DB113" s="381"/>
      <c r="DC113" s="381"/>
      <c r="DD113" s="381"/>
      <c r="DE113" s="381"/>
      <c r="DF113" s="381"/>
      <c r="DG113" s="381"/>
      <c r="DH113" s="452" t="s">
        <v>358</v>
      </c>
      <c r="DI113" s="754"/>
      <c r="DJ113" s="747" t="s">
        <v>357</v>
      </c>
      <c r="DK113" s="467"/>
      <c r="DL113" s="381">
        <v>0</v>
      </c>
      <c r="DM113" s="381"/>
      <c r="DN113" s="381"/>
      <c r="DO113" s="381"/>
      <c r="DP113" s="381"/>
      <c r="DQ113" s="381"/>
      <c r="DR113" s="381"/>
      <c r="DS113" s="381"/>
      <c r="DT113" s="381"/>
      <c r="DU113" s="381"/>
      <c r="DV113" s="381"/>
      <c r="DW113" s="381"/>
      <c r="DX113" s="381"/>
      <c r="DY113" s="452" t="s">
        <v>358</v>
      </c>
      <c r="DZ113" s="754"/>
      <c r="EA113" s="467" t="s">
        <v>357</v>
      </c>
      <c r="EB113" s="467"/>
      <c r="EC113" s="381">
        <v>0</v>
      </c>
      <c r="ED113" s="381"/>
      <c r="EE113" s="381"/>
      <c r="EF113" s="381"/>
      <c r="EG113" s="381"/>
      <c r="EH113" s="381"/>
      <c r="EI113" s="381"/>
      <c r="EJ113" s="381"/>
      <c r="EK113" s="381"/>
      <c r="EL113" s="381"/>
      <c r="EM113" s="381"/>
      <c r="EN113" s="381"/>
      <c r="EO113" s="381"/>
      <c r="EP113" s="452" t="s">
        <v>358</v>
      </c>
      <c r="EQ113" s="452"/>
      <c r="ER113" s="385">
        <v>11721</v>
      </c>
      <c r="ES113" s="386"/>
      <c r="ET113" s="386"/>
      <c r="EU113" s="386"/>
      <c r="EV113" s="386"/>
      <c r="EW113" s="386"/>
      <c r="EX113" s="386"/>
      <c r="EY113" s="386"/>
      <c r="EZ113" s="386"/>
      <c r="FA113" s="386"/>
      <c r="FB113" s="386"/>
      <c r="FC113" s="386"/>
      <c r="FD113" s="386"/>
      <c r="FE113" s="386"/>
      <c r="FF113" s="386"/>
      <c r="FG113" s="387"/>
    </row>
    <row r="114" spans="1:163" ht="3" customHeight="1">
      <c r="A114" s="479"/>
      <c r="B114" s="480"/>
      <c r="C114" s="480"/>
      <c r="D114" s="480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1"/>
      <c r="W114" s="143"/>
      <c r="X114" s="144"/>
      <c r="Y114" s="144"/>
      <c r="Z114" s="144"/>
      <c r="AA114" s="144"/>
      <c r="AB114" s="144"/>
      <c r="AC114" s="144"/>
      <c r="AD114" s="144"/>
      <c r="AE114" s="341"/>
      <c r="AF114" s="681"/>
      <c r="AG114" s="682"/>
      <c r="AH114" s="682"/>
      <c r="AI114" s="682"/>
      <c r="AJ114" s="682"/>
      <c r="AK114" s="682"/>
      <c r="AL114" s="682"/>
      <c r="AM114" s="682"/>
      <c r="AN114" s="682"/>
      <c r="AO114" s="682"/>
      <c r="AP114" s="682"/>
      <c r="AQ114" s="682"/>
      <c r="AR114" s="756"/>
      <c r="AS114" s="398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89"/>
      <c r="BF114" s="389"/>
      <c r="BG114" s="389"/>
      <c r="BH114" s="389"/>
      <c r="BI114" s="388"/>
      <c r="BJ114" s="389"/>
      <c r="BK114" s="389"/>
      <c r="BL114" s="389"/>
      <c r="BM114" s="389"/>
      <c r="BN114" s="389"/>
      <c r="BO114" s="389"/>
      <c r="BP114" s="389"/>
      <c r="BQ114" s="389"/>
      <c r="BR114" s="389"/>
      <c r="BS114" s="389"/>
      <c r="BT114" s="389"/>
      <c r="BU114" s="389"/>
      <c r="BV114" s="389"/>
      <c r="BW114" s="389"/>
      <c r="BX114" s="389"/>
      <c r="BY114" s="389"/>
      <c r="BZ114" s="399"/>
      <c r="CA114" s="388"/>
      <c r="CB114" s="389"/>
      <c r="CC114" s="389"/>
      <c r="CD114" s="389"/>
      <c r="CE114" s="389"/>
      <c r="CF114" s="389"/>
      <c r="CG114" s="389"/>
      <c r="CH114" s="389"/>
      <c r="CI114" s="389"/>
      <c r="CJ114" s="389"/>
      <c r="CK114" s="389"/>
      <c r="CL114" s="389"/>
      <c r="CM114" s="389"/>
      <c r="CN114" s="389"/>
      <c r="CO114" s="389"/>
      <c r="CP114" s="389"/>
      <c r="CQ114" s="389"/>
      <c r="CR114" s="399"/>
      <c r="CS114" s="664"/>
      <c r="CT114" s="468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454"/>
      <c r="DI114" s="653"/>
      <c r="DJ114" s="664"/>
      <c r="DK114" s="468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454"/>
      <c r="DZ114" s="653"/>
      <c r="EA114" s="468"/>
      <c r="EB114" s="468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454"/>
      <c r="EQ114" s="454"/>
      <c r="ER114" s="388"/>
      <c r="ES114" s="389"/>
      <c r="ET114" s="389"/>
      <c r="EU114" s="389"/>
      <c r="EV114" s="389"/>
      <c r="EW114" s="389"/>
      <c r="EX114" s="389"/>
      <c r="EY114" s="389"/>
      <c r="EZ114" s="389"/>
      <c r="FA114" s="389"/>
      <c r="FB114" s="389"/>
      <c r="FC114" s="389"/>
      <c r="FD114" s="389"/>
      <c r="FE114" s="389"/>
      <c r="FF114" s="389"/>
      <c r="FG114" s="390"/>
    </row>
    <row r="115" spans="1:164" ht="13.5" customHeight="1">
      <c r="A115" s="646" t="s">
        <v>672</v>
      </c>
      <c r="B115" s="647"/>
      <c r="C115" s="647"/>
      <c r="D115" s="647"/>
      <c r="E115" s="647"/>
      <c r="F115" s="647"/>
      <c r="G115" s="647"/>
      <c r="H115" s="647"/>
      <c r="I115" s="647"/>
      <c r="J115" s="647"/>
      <c r="K115" s="647"/>
      <c r="L115" s="647"/>
      <c r="M115" s="647"/>
      <c r="N115" s="647"/>
      <c r="O115" s="647"/>
      <c r="P115" s="647"/>
      <c r="Q115" s="647"/>
      <c r="R115" s="647"/>
      <c r="S115" s="647"/>
      <c r="T115" s="647"/>
      <c r="U115" s="647"/>
      <c r="V115" s="648"/>
      <c r="W115" s="141" t="s">
        <v>658</v>
      </c>
      <c r="X115" s="142"/>
      <c r="Y115" s="142"/>
      <c r="Z115" s="142"/>
      <c r="AA115" s="142"/>
      <c r="AB115" s="142"/>
      <c r="AC115" s="142"/>
      <c r="AD115" s="142"/>
      <c r="AE115" s="340"/>
      <c r="AF115" s="675" t="str">
        <f>IF(god="","","За "&amp;god&amp;" г.")</f>
        <v>За 2017 г.</v>
      </c>
      <c r="AG115" s="676"/>
      <c r="AH115" s="676"/>
      <c r="AI115" s="676"/>
      <c r="AJ115" s="676"/>
      <c r="AK115" s="676"/>
      <c r="AL115" s="676"/>
      <c r="AM115" s="676"/>
      <c r="AN115" s="676"/>
      <c r="AO115" s="676"/>
      <c r="AP115" s="676"/>
      <c r="AQ115" s="676"/>
      <c r="AR115" s="755"/>
      <c r="AS115" s="396">
        <v>165</v>
      </c>
      <c r="AT115" s="386"/>
      <c r="AU115" s="386"/>
      <c r="AV115" s="386"/>
      <c r="AW115" s="386"/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386"/>
      <c r="BH115" s="386"/>
      <c r="BI115" s="385">
        <v>4982</v>
      </c>
      <c r="BJ115" s="386"/>
      <c r="BK115" s="386"/>
      <c r="BL115" s="386"/>
      <c r="BM115" s="386"/>
      <c r="BN115" s="386"/>
      <c r="BO115" s="386"/>
      <c r="BP115" s="386"/>
      <c r="BQ115" s="386"/>
      <c r="BR115" s="386"/>
      <c r="BS115" s="386"/>
      <c r="BT115" s="386"/>
      <c r="BU115" s="386"/>
      <c r="BV115" s="386"/>
      <c r="BW115" s="386"/>
      <c r="BX115" s="386"/>
      <c r="BY115" s="386"/>
      <c r="BZ115" s="397"/>
      <c r="CA115" s="385">
        <v>0</v>
      </c>
      <c r="CB115" s="386"/>
      <c r="CC115" s="386"/>
      <c r="CD115" s="386"/>
      <c r="CE115" s="386"/>
      <c r="CF115" s="386"/>
      <c r="CG115" s="386"/>
      <c r="CH115" s="386"/>
      <c r="CI115" s="386"/>
      <c r="CJ115" s="386"/>
      <c r="CK115" s="386"/>
      <c r="CL115" s="386"/>
      <c r="CM115" s="386"/>
      <c r="CN115" s="386"/>
      <c r="CO115" s="386"/>
      <c r="CP115" s="386"/>
      <c r="CQ115" s="386"/>
      <c r="CR115" s="397"/>
      <c r="CS115" s="747" t="s">
        <v>357</v>
      </c>
      <c r="CT115" s="467"/>
      <c r="CU115" s="381">
        <v>4210</v>
      </c>
      <c r="CV115" s="381"/>
      <c r="CW115" s="381"/>
      <c r="CX115" s="381"/>
      <c r="CY115" s="381"/>
      <c r="CZ115" s="381"/>
      <c r="DA115" s="381"/>
      <c r="DB115" s="381"/>
      <c r="DC115" s="381"/>
      <c r="DD115" s="381"/>
      <c r="DE115" s="381"/>
      <c r="DF115" s="381"/>
      <c r="DG115" s="381"/>
      <c r="DH115" s="452" t="s">
        <v>358</v>
      </c>
      <c r="DI115" s="754"/>
      <c r="DJ115" s="747" t="s">
        <v>357</v>
      </c>
      <c r="DK115" s="467"/>
      <c r="DL115" s="381">
        <v>0</v>
      </c>
      <c r="DM115" s="381"/>
      <c r="DN115" s="381"/>
      <c r="DO115" s="381"/>
      <c r="DP115" s="381"/>
      <c r="DQ115" s="381"/>
      <c r="DR115" s="381"/>
      <c r="DS115" s="381"/>
      <c r="DT115" s="381"/>
      <c r="DU115" s="381"/>
      <c r="DV115" s="381"/>
      <c r="DW115" s="381"/>
      <c r="DX115" s="381"/>
      <c r="DY115" s="452" t="s">
        <v>358</v>
      </c>
      <c r="DZ115" s="754"/>
      <c r="EA115" s="467" t="s">
        <v>357</v>
      </c>
      <c r="EB115" s="467"/>
      <c r="EC115" s="381">
        <v>0</v>
      </c>
      <c r="ED115" s="381"/>
      <c r="EE115" s="381"/>
      <c r="EF115" s="381"/>
      <c r="EG115" s="381"/>
      <c r="EH115" s="381"/>
      <c r="EI115" s="381"/>
      <c r="EJ115" s="381"/>
      <c r="EK115" s="381"/>
      <c r="EL115" s="381"/>
      <c r="EM115" s="381"/>
      <c r="EN115" s="381"/>
      <c r="EO115" s="381"/>
      <c r="EP115" s="452" t="s">
        <v>358</v>
      </c>
      <c r="EQ115" s="452"/>
      <c r="ER115" s="385">
        <v>937</v>
      </c>
      <c r="ES115" s="386"/>
      <c r="ET115" s="386"/>
      <c r="EU115" s="386"/>
      <c r="EV115" s="386"/>
      <c r="EW115" s="386"/>
      <c r="EX115" s="386"/>
      <c r="EY115" s="386"/>
      <c r="EZ115" s="386"/>
      <c r="FA115" s="386"/>
      <c r="FB115" s="386"/>
      <c r="FC115" s="386"/>
      <c r="FD115" s="386"/>
      <c r="FE115" s="386"/>
      <c r="FF115" s="386"/>
      <c r="FG115" s="387"/>
      <c r="FH115" s="115" t="s">
        <v>586</v>
      </c>
    </row>
    <row r="116" spans="1:163" ht="3" customHeight="1">
      <c r="A116" s="649"/>
      <c r="B116" s="650"/>
      <c r="C116" s="650"/>
      <c r="D116" s="650"/>
      <c r="E116" s="650"/>
      <c r="F116" s="650"/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1"/>
      <c r="W116" s="143"/>
      <c r="X116" s="144"/>
      <c r="Y116" s="144"/>
      <c r="Z116" s="144"/>
      <c r="AA116" s="144"/>
      <c r="AB116" s="144"/>
      <c r="AC116" s="144"/>
      <c r="AD116" s="144"/>
      <c r="AE116" s="341"/>
      <c r="AF116" s="681"/>
      <c r="AG116" s="682"/>
      <c r="AH116" s="682"/>
      <c r="AI116" s="682"/>
      <c r="AJ116" s="682"/>
      <c r="AK116" s="682"/>
      <c r="AL116" s="682"/>
      <c r="AM116" s="682"/>
      <c r="AN116" s="682"/>
      <c r="AO116" s="682"/>
      <c r="AP116" s="682"/>
      <c r="AQ116" s="682"/>
      <c r="AR116" s="756"/>
      <c r="AS116" s="398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8"/>
      <c r="BJ116" s="389"/>
      <c r="BK116" s="389"/>
      <c r="BL116" s="389"/>
      <c r="BM116" s="389"/>
      <c r="BN116" s="389"/>
      <c r="BO116" s="389"/>
      <c r="BP116" s="389"/>
      <c r="BQ116" s="389"/>
      <c r="BR116" s="389"/>
      <c r="BS116" s="389"/>
      <c r="BT116" s="389"/>
      <c r="BU116" s="389"/>
      <c r="BV116" s="389"/>
      <c r="BW116" s="389"/>
      <c r="BX116" s="389"/>
      <c r="BY116" s="389"/>
      <c r="BZ116" s="399"/>
      <c r="CA116" s="388"/>
      <c r="CB116" s="389"/>
      <c r="CC116" s="389"/>
      <c r="CD116" s="389"/>
      <c r="CE116" s="389"/>
      <c r="CF116" s="389"/>
      <c r="CG116" s="389"/>
      <c r="CH116" s="389"/>
      <c r="CI116" s="389"/>
      <c r="CJ116" s="389"/>
      <c r="CK116" s="389"/>
      <c r="CL116" s="389"/>
      <c r="CM116" s="389"/>
      <c r="CN116" s="389"/>
      <c r="CO116" s="389"/>
      <c r="CP116" s="389"/>
      <c r="CQ116" s="389"/>
      <c r="CR116" s="399"/>
      <c r="CS116" s="664"/>
      <c r="CT116" s="468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454"/>
      <c r="DI116" s="653"/>
      <c r="DJ116" s="664"/>
      <c r="DK116" s="468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454"/>
      <c r="DZ116" s="653"/>
      <c r="EA116" s="468"/>
      <c r="EB116" s="468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  <c r="EP116" s="454"/>
      <c r="EQ116" s="454"/>
      <c r="ER116" s="388"/>
      <c r="ES116" s="389"/>
      <c r="ET116" s="389"/>
      <c r="EU116" s="389"/>
      <c r="EV116" s="389"/>
      <c r="EW116" s="389"/>
      <c r="EX116" s="389"/>
      <c r="EY116" s="389"/>
      <c r="EZ116" s="389"/>
      <c r="FA116" s="389"/>
      <c r="FB116" s="389"/>
      <c r="FC116" s="389"/>
      <c r="FD116" s="389"/>
      <c r="FE116" s="389"/>
      <c r="FF116" s="389"/>
      <c r="FG116" s="390"/>
    </row>
    <row r="117" spans="1:163" ht="12.75" customHeight="1">
      <c r="A117" s="649"/>
      <c r="B117" s="650"/>
      <c r="C117" s="650"/>
      <c r="D117" s="650"/>
      <c r="E117" s="650"/>
      <c r="F117" s="650"/>
      <c r="G117" s="650"/>
      <c r="H117" s="650"/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1"/>
      <c r="W117" s="141" t="s">
        <v>665</v>
      </c>
      <c r="X117" s="142"/>
      <c r="Y117" s="142"/>
      <c r="Z117" s="142"/>
      <c r="AA117" s="142"/>
      <c r="AB117" s="142"/>
      <c r="AC117" s="142"/>
      <c r="AD117" s="142"/>
      <c r="AE117" s="340"/>
      <c r="AF117" s="675" t="str">
        <f>IF(god="","","За "&amp;god-1&amp;" г.")</f>
        <v>За 2016 г.</v>
      </c>
      <c r="AG117" s="676"/>
      <c r="AH117" s="676"/>
      <c r="AI117" s="676"/>
      <c r="AJ117" s="676"/>
      <c r="AK117" s="676"/>
      <c r="AL117" s="676"/>
      <c r="AM117" s="676"/>
      <c r="AN117" s="676"/>
      <c r="AO117" s="676"/>
      <c r="AP117" s="676"/>
      <c r="AQ117" s="676"/>
      <c r="AR117" s="755"/>
      <c r="AS117" s="396">
        <v>135</v>
      </c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5">
        <v>1120</v>
      </c>
      <c r="BJ117" s="386"/>
      <c r="BK117" s="386"/>
      <c r="BL117" s="386"/>
      <c r="BM117" s="386"/>
      <c r="BN117" s="386"/>
      <c r="BO117" s="386"/>
      <c r="BP117" s="386"/>
      <c r="BQ117" s="386"/>
      <c r="BR117" s="386"/>
      <c r="BS117" s="386"/>
      <c r="BT117" s="386"/>
      <c r="BU117" s="386"/>
      <c r="BV117" s="386"/>
      <c r="BW117" s="386"/>
      <c r="BX117" s="386"/>
      <c r="BY117" s="386"/>
      <c r="BZ117" s="397"/>
      <c r="CA117" s="385">
        <v>0</v>
      </c>
      <c r="CB117" s="386"/>
      <c r="CC117" s="386"/>
      <c r="CD117" s="386"/>
      <c r="CE117" s="386"/>
      <c r="CF117" s="386"/>
      <c r="CG117" s="386"/>
      <c r="CH117" s="386"/>
      <c r="CI117" s="386"/>
      <c r="CJ117" s="386"/>
      <c r="CK117" s="386"/>
      <c r="CL117" s="386"/>
      <c r="CM117" s="386"/>
      <c r="CN117" s="386"/>
      <c r="CO117" s="386"/>
      <c r="CP117" s="386"/>
      <c r="CQ117" s="386"/>
      <c r="CR117" s="397"/>
      <c r="CS117" s="747" t="s">
        <v>357</v>
      </c>
      <c r="CT117" s="467"/>
      <c r="CU117" s="381">
        <v>1090</v>
      </c>
      <c r="CV117" s="381"/>
      <c r="CW117" s="381"/>
      <c r="CX117" s="381"/>
      <c r="CY117" s="381"/>
      <c r="CZ117" s="381"/>
      <c r="DA117" s="381"/>
      <c r="DB117" s="381"/>
      <c r="DC117" s="381"/>
      <c r="DD117" s="381"/>
      <c r="DE117" s="381"/>
      <c r="DF117" s="381"/>
      <c r="DG117" s="381"/>
      <c r="DH117" s="452" t="s">
        <v>358</v>
      </c>
      <c r="DI117" s="754"/>
      <c r="DJ117" s="747" t="s">
        <v>357</v>
      </c>
      <c r="DK117" s="467"/>
      <c r="DL117" s="381">
        <v>0</v>
      </c>
      <c r="DM117" s="381"/>
      <c r="DN117" s="381"/>
      <c r="DO117" s="381"/>
      <c r="DP117" s="381"/>
      <c r="DQ117" s="381"/>
      <c r="DR117" s="381"/>
      <c r="DS117" s="381"/>
      <c r="DT117" s="381"/>
      <c r="DU117" s="381"/>
      <c r="DV117" s="381"/>
      <c r="DW117" s="381"/>
      <c r="DX117" s="381"/>
      <c r="DY117" s="452" t="s">
        <v>358</v>
      </c>
      <c r="DZ117" s="754"/>
      <c r="EA117" s="467" t="s">
        <v>357</v>
      </c>
      <c r="EB117" s="467"/>
      <c r="EC117" s="381">
        <v>0</v>
      </c>
      <c r="ED117" s="381"/>
      <c r="EE117" s="381"/>
      <c r="EF117" s="381"/>
      <c r="EG117" s="381"/>
      <c r="EH117" s="381"/>
      <c r="EI117" s="381"/>
      <c r="EJ117" s="381"/>
      <c r="EK117" s="381"/>
      <c r="EL117" s="381"/>
      <c r="EM117" s="381"/>
      <c r="EN117" s="381"/>
      <c r="EO117" s="381"/>
      <c r="EP117" s="452" t="s">
        <v>358</v>
      </c>
      <c r="EQ117" s="452"/>
      <c r="ER117" s="385">
        <v>165</v>
      </c>
      <c r="ES117" s="386"/>
      <c r="ET117" s="386"/>
      <c r="EU117" s="386"/>
      <c r="EV117" s="386"/>
      <c r="EW117" s="386"/>
      <c r="EX117" s="386"/>
      <c r="EY117" s="386"/>
      <c r="EZ117" s="386"/>
      <c r="FA117" s="386"/>
      <c r="FB117" s="386"/>
      <c r="FC117" s="386"/>
      <c r="FD117" s="386"/>
      <c r="FE117" s="386"/>
      <c r="FF117" s="386"/>
      <c r="FG117" s="387"/>
    </row>
    <row r="118" spans="1:163" ht="3" customHeight="1">
      <c r="A118" s="479"/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1"/>
      <c r="W118" s="143"/>
      <c r="X118" s="144"/>
      <c r="Y118" s="144"/>
      <c r="Z118" s="144"/>
      <c r="AA118" s="144"/>
      <c r="AB118" s="144"/>
      <c r="AC118" s="144"/>
      <c r="AD118" s="144"/>
      <c r="AE118" s="341"/>
      <c r="AF118" s="681"/>
      <c r="AG118" s="682"/>
      <c r="AH118" s="682"/>
      <c r="AI118" s="682"/>
      <c r="AJ118" s="682"/>
      <c r="AK118" s="682"/>
      <c r="AL118" s="682"/>
      <c r="AM118" s="682"/>
      <c r="AN118" s="682"/>
      <c r="AO118" s="682"/>
      <c r="AP118" s="682"/>
      <c r="AQ118" s="682"/>
      <c r="AR118" s="756"/>
      <c r="AS118" s="398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389"/>
      <c r="BI118" s="388"/>
      <c r="BJ118" s="389"/>
      <c r="BK118" s="389"/>
      <c r="BL118" s="389"/>
      <c r="BM118" s="389"/>
      <c r="BN118" s="389"/>
      <c r="BO118" s="389"/>
      <c r="BP118" s="389"/>
      <c r="BQ118" s="389"/>
      <c r="BR118" s="389"/>
      <c r="BS118" s="389"/>
      <c r="BT118" s="389"/>
      <c r="BU118" s="389"/>
      <c r="BV118" s="389"/>
      <c r="BW118" s="389"/>
      <c r="BX118" s="389"/>
      <c r="BY118" s="389"/>
      <c r="BZ118" s="399"/>
      <c r="CA118" s="388"/>
      <c r="CB118" s="389"/>
      <c r="CC118" s="389"/>
      <c r="CD118" s="389"/>
      <c r="CE118" s="389"/>
      <c r="CF118" s="389"/>
      <c r="CG118" s="389"/>
      <c r="CH118" s="389"/>
      <c r="CI118" s="389"/>
      <c r="CJ118" s="389"/>
      <c r="CK118" s="389"/>
      <c r="CL118" s="389"/>
      <c r="CM118" s="389"/>
      <c r="CN118" s="389"/>
      <c r="CO118" s="389"/>
      <c r="CP118" s="389"/>
      <c r="CQ118" s="389"/>
      <c r="CR118" s="399"/>
      <c r="CS118" s="664"/>
      <c r="CT118" s="468"/>
      <c r="CU118" s="382"/>
      <c r="CV118" s="382"/>
      <c r="CW118" s="382"/>
      <c r="CX118" s="382"/>
      <c r="CY118" s="382"/>
      <c r="CZ118" s="382"/>
      <c r="DA118" s="382"/>
      <c r="DB118" s="382"/>
      <c r="DC118" s="382"/>
      <c r="DD118" s="382"/>
      <c r="DE118" s="382"/>
      <c r="DF118" s="382"/>
      <c r="DG118" s="382"/>
      <c r="DH118" s="454"/>
      <c r="DI118" s="653"/>
      <c r="DJ118" s="664"/>
      <c r="DK118" s="468"/>
      <c r="DL118" s="382"/>
      <c r="DM118" s="382"/>
      <c r="DN118" s="382"/>
      <c r="DO118" s="382"/>
      <c r="DP118" s="382"/>
      <c r="DQ118" s="382"/>
      <c r="DR118" s="382"/>
      <c r="DS118" s="382"/>
      <c r="DT118" s="382"/>
      <c r="DU118" s="382"/>
      <c r="DV118" s="382"/>
      <c r="DW118" s="382"/>
      <c r="DX118" s="382"/>
      <c r="DY118" s="454"/>
      <c r="DZ118" s="653"/>
      <c r="EA118" s="468"/>
      <c r="EB118" s="468"/>
      <c r="EC118" s="382"/>
      <c r="ED118" s="382"/>
      <c r="EE118" s="382"/>
      <c r="EF118" s="382"/>
      <c r="EG118" s="382"/>
      <c r="EH118" s="382"/>
      <c r="EI118" s="382"/>
      <c r="EJ118" s="382"/>
      <c r="EK118" s="382"/>
      <c r="EL118" s="382"/>
      <c r="EM118" s="382"/>
      <c r="EN118" s="382"/>
      <c r="EO118" s="382"/>
      <c r="EP118" s="454"/>
      <c r="EQ118" s="454"/>
      <c r="ER118" s="388"/>
      <c r="ES118" s="389"/>
      <c r="ET118" s="389"/>
      <c r="EU118" s="389"/>
      <c r="EV118" s="389"/>
      <c r="EW118" s="389"/>
      <c r="EX118" s="389"/>
      <c r="EY118" s="389"/>
      <c r="EZ118" s="389"/>
      <c r="FA118" s="389"/>
      <c r="FB118" s="389"/>
      <c r="FC118" s="389"/>
      <c r="FD118" s="389"/>
      <c r="FE118" s="389"/>
      <c r="FF118" s="389"/>
      <c r="FG118" s="390"/>
    </row>
    <row r="119" spans="1:164" ht="13.5" customHeight="1">
      <c r="A119" s="646" t="s">
        <v>673</v>
      </c>
      <c r="B119" s="647"/>
      <c r="C119" s="647"/>
      <c r="D119" s="647"/>
      <c r="E119" s="647"/>
      <c r="F119" s="647"/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8"/>
      <c r="W119" s="141" t="s">
        <v>659</v>
      </c>
      <c r="X119" s="142"/>
      <c r="Y119" s="142"/>
      <c r="Z119" s="142"/>
      <c r="AA119" s="142"/>
      <c r="AB119" s="142"/>
      <c r="AC119" s="142"/>
      <c r="AD119" s="142"/>
      <c r="AE119" s="340"/>
      <c r="AF119" s="675" t="str">
        <f>IF(god="","","За "&amp;god&amp;" г.")</f>
        <v>За 2017 г.</v>
      </c>
      <c r="AG119" s="676"/>
      <c r="AH119" s="676"/>
      <c r="AI119" s="676"/>
      <c r="AJ119" s="676"/>
      <c r="AK119" s="676"/>
      <c r="AL119" s="676"/>
      <c r="AM119" s="676"/>
      <c r="AN119" s="676"/>
      <c r="AO119" s="676"/>
      <c r="AP119" s="676"/>
      <c r="AQ119" s="676"/>
      <c r="AR119" s="755"/>
      <c r="AS119" s="396">
        <v>1</v>
      </c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5">
        <v>344</v>
      </c>
      <c r="BJ119" s="386"/>
      <c r="BK119" s="386"/>
      <c r="BL119" s="386"/>
      <c r="BM119" s="386"/>
      <c r="BN119" s="386"/>
      <c r="BO119" s="386"/>
      <c r="BP119" s="386"/>
      <c r="BQ119" s="386"/>
      <c r="BR119" s="386"/>
      <c r="BS119" s="386"/>
      <c r="BT119" s="386"/>
      <c r="BU119" s="386"/>
      <c r="BV119" s="386"/>
      <c r="BW119" s="386"/>
      <c r="BX119" s="386"/>
      <c r="BY119" s="386"/>
      <c r="BZ119" s="397"/>
      <c r="CA119" s="385">
        <v>0</v>
      </c>
      <c r="CB119" s="386"/>
      <c r="CC119" s="386"/>
      <c r="CD119" s="386"/>
      <c r="CE119" s="386"/>
      <c r="CF119" s="386"/>
      <c r="CG119" s="386"/>
      <c r="CH119" s="386"/>
      <c r="CI119" s="386"/>
      <c r="CJ119" s="386"/>
      <c r="CK119" s="386"/>
      <c r="CL119" s="386"/>
      <c r="CM119" s="386"/>
      <c r="CN119" s="386"/>
      <c r="CO119" s="386"/>
      <c r="CP119" s="386"/>
      <c r="CQ119" s="386"/>
      <c r="CR119" s="397"/>
      <c r="CS119" s="747" t="s">
        <v>357</v>
      </c>
      <c r="CT119" s="467"/>
      <c r="CU119" s="381">
        <v>345</v>
      </c>
      <c r="CV119" s="381"/>
      <c r="CW119" s="381"/>
      <c r="CX119" s="381"/>
      <c r="CY119" s="381"/>
      <c r="CZ119" s="381"/>
      <c r="DA119" s="381"/>
      <c r="DB119" s="381"/>
      <c r="DC119" s="381"/>
      <c r="DD119" s="381"/>
      <c r="DE119" s="381"/>
      <c r="DF119" s="381"/>
      <c r="DG119" s="381"/>
      <c r="DH119" s="452" t="s">
        <v>358</v>
      </c>
      <c r="DI119" s="754"/>
      <c r="DJ119" s="747" t="s">
        <v>357</v>
      </c>
      <c r="DK119" s="467"/>
      <c r="DL119" s="381">
        <v>0</v>
      </c>
      <c r="DM119" s="381"/>
      <c r="DN119" s="381"/>
      <c r="DO119" s="381"/>
      <c r="DP119" s="381"/>
      <c r="DQ119" s="381"/>
      <c r="DR119" s="381"/>
      <c r="DS119" s="381"/>
      <c r="DT119" s="381"/>
      <c r="DU119" s="381"/>
      <c r="DV119" s="381"/>
      <c r="DW119" s="381"/>
      <c r="DX119" s="381"/>
      <c r="DY119" s="452" t="s">
        <v>358</v>
      </c>
      <c r="DZ119" s="754"/>
      <c r="EA119" s="467" t="s">
        <v>357</v>
      </c>
      <c r="EB119" s="467"/>
      <c r="EC119" s="381">
        <v>0</v>
      </c>
      <c r="ED119" s="381"/>
      <c r="EE119" s="381"/>
      <c r="EF119" s="381"/>
      <c r="EG119" s="381"/>
      <c r="EH119" s="381"/>
      <c r="EI119" s="381"/>
      <c r="EJ119" s="381"/>
      <c r="EK119" s="381"/>
      <c r="EL119" s="381"/>
      <c r="EM119" s="381"/>
      <c r="EN119" s="381"/>
      <c r="EO119" s="381"/>
      <c r="EP119" s="452" t="s">
        <v>358</v>
      </c>
      <c r="EQ119" s="452"/>
      <c r="ER119" s="385">
        <v>0</v>
      </c>
      <c r="ES119" s="386"/>
      <c r="ET119" s="386"/>
      <c r="EU119" s="386"/>
      <c r="EV119" s="386"/>
      <c r="EW119" s="386"/>
      <c r="EX119" s="386"/>
      <c r="EY119" s="386"/>
      <c r="EZ119" s="386"/>
      <c r="FA119" s="386"/>
      <c r="FB119" s="386"/>
      <c r="FC119" s="386"/>
      <c r="FD119" s="386"/>
      <c r="FE119" s="386"/>
      <c r="FF119" s="386"/>
      <c r="FG119" s="387"/>
      <c r="FH119" s="115" t="s">
        <v>586</v>
      </c>
    </row>
    <row r="120" spans="1:163" ht="3" customHeight="1">
      <c r="A120" s="649"/>
      <c r="B120" s="650"/>
      <c r="C120" s="650"/>
      <c r="D120" s="650"/>
      <c r="E120" s="650"/>
      <c r="F120" s="650"/>
      <c r="G120" s="650"/>
      <c r="H120" s="650"/>
      <c r="I120" s="650"/>
      <c r="J120" s="650"/>
      <c r="K120" s="650"/>
      <c r="L120" s="650"/>
      <c r="M120" s="650"/>
      <c r="N120" s="650"/>
      <c r="O120" s="650"/>
      <c r="P120" s="650"/>
      <c r="Q120" s="650"/>
      <c r="R120" s="650"/>
      <c r="S120" s="650"/>
      <c r="T120" s="650"/>
      <c r="U120" s="650"/>
      <c r="V120" s="651"/>
      <c r="W120" s="143"/>
      <c r="X120" s="144"/>
      <c r="Y120" s="144"/>
      <c r="Z120" s="144"/>
      <c r="AA120" s="144"/>
      <c r="AB120" s="144"/>
      <c r="AC120" s="144"/>
      <c r="AD120" s="144"/>
      <c r="AE120" s="341"/>
      <c r="AF120" s="681"/>
      <c r="AG120" s="682"/>
      <c r="AH120" s="682"/>
      <c r="AI120" s="682"/>
      <c r="AJ120" s="682"/>
      <c r="AK120" s="682"/>
      <c r="AL120" s="682"/>
      <c r="AM120" s="682"/>
      <c r="AN120" s="682"/>
      <c r="AO120" s="682"/>
      <c r="AP120" s="682"/>
      <c r="AQ120" s="682"/>
      <c r="AR120" s="756"/>
      <c r="AS120" s="398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89"/>
      <c r="BD120" s="389"/>
      <c r="BE120" s="389"/>
      <c r="BF120" s="389"/>
      <c r="BG120" s="389"/>
      <c r="BH120" s="389"/>
      <c r="BI120" s="388"/>
      <c r="BJ120" s="389"/>
      <c r="BK120" s="389"/>
      <c r="BL120" s="389"/>
      <c r="BM120" s="389"/>
      <c r="BN120" s="389"/>
      <c r="BO120" s="389"/>
      <c r="BP120" s="389"/>
      <c r="BQ120" s="389"/>
      <c r="BR120" s="389"/>
      <c r="BS120" s="389"/>
      <c r="BT120" s="389"/>
      <c r="BU120" s="389"/>
      <c r="BV120" s="389"/>
      <c r="BW120" s="389"/>
      <c r="BX120" s="389"/>
      <c r="BY120" s="389"/>
      <c r="BZ120" s="399"/>
      <c r="CA120" s="388"/>
      <c r="CB120" s="389"/>
      <c r="CC120" s="389"/>
      <c r="CD120" s="389"/>
      <c r="CE120" s="389"/>
      <c r="CF120" s="389"/>
      <c r="CG120" s="389"/>
      <c r="CH120" s="389"/>
      <c r="CI120" s="389"/>
      <c r="CJ120" s="389"/>
      <c r="CK120" s="389"/>
      <c r="CL120" s="389"/>
      <c r="CM120" s="389"/>
      <c r="CN120" s="389"/>
      <c r="CO120" s="389"/>
      <c r="CP120" s="389"/>
      <c r="CQ120" s="389"/>
      <c r="CR120" s="399"/>
      <c r="CS120" s="664"/>
      <c r="CT120" s="468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454"/>
      <c r="DI120" s="653"/>
      <c r="DJ120" s="664"/>
      <c r="DK120" s="468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454"/>
      <c r="DZ120" s="653"/>
      <c r="EA120" s="468"/>
      <c r="EB120" s="468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  <c r="EP120" s="454"/>
      <c r="EQ120" s="454"/>
      <c r="ER120" s="388"/>
      <c r="ES120" s="389"/>
      <c r="ET120" s="389"/>
      <c r="EU120" s="389"/>
      <c r="EV120" s="389"/>
      <c r="EW120" s="389"/>
      <c r="EX120" s="389"/>
      <c r="EY120" s="389"/>
      <c r="EZ120" s="389"/>
      <c r="FA120" s="389"/>
      <c r="FB120" s="389"/>
      <c r="FC120" s="389"/>
      <c r="FD120" s="389"/>
      <c r="FE120" s="389"/>
      <c r="FF120" s="389"/>
      <c r="FG120" s="390"/>
    </row>
    <row r="121" spans="1:163" ht="12.75" customHeight="1">
      <c r="A121" s="649"/>
      <c r="B121" s="650"/>
      <c r="C121" s="650"/>
      <c r="D121" s="650"/>
      <c r="E121" s="650"/>
      <c r="F121" s="650"/>
      <c r="G121" s="650"/>
      <c r="H121" s="650"/>
      <c r="I121" s="650"/>
      <c r="J121" s="650"/>
      <c r="K121" s="650"/>
      <c r="L121" s="650"/>
      <c r="M121" s="650"/>
      <c r="N121" s="650"/>
      <c r="O121" s="650"/>
      <c r="P121" s="650"/>
      <c r="Q121" s="650"/>
      <c r="R121" s="650"/>
      <c r="S121" s="650"/>
      <c r="T121" s="650"/>
      <c r="U121" s="650"/>
      <c r="V121" s="651"/>
      <c r="W121" s="141" t="s">
        <v>666</v>
      </c>
      <c r="X121" s="142"/>
      <c r="Y121" s="142"/>
      <c r="Z121" s="142"/>
      <c r="AA121" s="142"/>
      <c r="AB121" s="142"/>
      <c r="AC121" s="142"/>
      <c r="AD121" s="142"/>
      <c r="AE121" s="340"/>
      <c r="AF121" s="675" t="str">
        <f>IF(god="","","За "&amp;god-1&amp;" г.")</f>
        <v>За 2016 г.</v>
      </c>
      <c r="AG121" s="676"/>
      <c r="AH121" s="676"/>
      <c r="AI121" s="676"/>
      <c r="AJ121" s="676"/>
      <c r="AK121" s="676"/>
      <c r="AL121" s="676"/>
      <c r="AM121" s="676"/>
      <c r="AN121" s="676"/>
      <c r="AO121" s="676"/>
      <c r="AP121" s="676"/>
      <c r="AQ121" s="676"/>
      <c r="AR121" s="755"/>
      <c r="AS121" s="396">
        <v>2</v>
      </c>
      <c r="AT121" s="386"/>
      <c r="AU121" s="386"/>
      <c r="AV121" s="386"/>
      <c r="AW121" s="386"/>
      <c r="AX121" s="386"/>
      <c r="AY121" s="386"/>
      <c r="AZ121" s="386"/>
      <c r="BA121" s="386"/>
      <c r="BB121" s="386"/>
      <c r="BC121" s="386"/>
      <c r="BD121" s="386"/>
      <c r="BE121" s="386"/>
      <c r="BF121" s="386"/>
      <c r="BG121" s="386"/>
      <c r="BH121" s="386"/>
      <c r="BI121" s="385">
        <v>962</v>
      </c>
      <c r="BJ121" s="386"/>
      <c r="BK121" s="386"/>
      <c r="BL121" s="386"/>
      <c r="BM121" s="386"/>
      <c r="BN121" s="386"/>
      <c r="BO121" s="386"/>
      <c r="BP121" s="386"/>
      <c r="BQ121" s="386"/>
      <c r="BR121" s="386"/>
      <c r="BS121" s="386"/>
      <c r="BT121" s="386"/>
      <c r="BU121" s="386"/>
      <c r="BV121" s="386"/>
      <c r="BW121" s="386"/>
      <c r="BX121" s="386"/>
      <c r="BY121" s="386"/>
      <c r="BZ121" s="397"/>
      <c r="CA121" s="385">
        <v>0</v>
      </c>
      <c r="CB121" s="386"/>
      <c r="CC121" s="386"/>
      <c r="CD121" s="386"/>
      <c r="CE121" s="386"/>
      <c r="CF121" s="386"/>
      <c r="CG121" s="386"/>
      <c r="CH121" s="386"/>
      <c r="CI121" s="386"/>
      <c r="CJ121" s="386"/>
      <c r="CK121" s="386"/>
      <c r="CL121" s="386"/>
      <c r="CM121" s="386"/>
      <c r="CN121" s="386"/>
      <c r="CO121" s="386"/>
      <c r="CP121" s="386"/>
      <c r="CQ121" s="386"/>
      <c r="CR121" s="397"/>
      <c r="CS121" s="747" t="s">
        <v>357</v>
      </c>
      <c r="CT121" s="467"/>
      <c r="CU121" s="381">
        <v>963</v>
      </c>
      <c r="CV121" s="381"/>
      <c r="CW121" s="381"/>
      <c r="CX121" s="381"/>
      <c r="CY121" s="381"/>
      <c r="CZ121" s="381"/>
      <c r="DA121" s="381"/>
      <c r="DB121" s="381"/>
      <c r="DC121" s="381"/>
      <c r="DD121" s="381"/>
      <c r="DE121" s="381"/>
      <c r="DF121" s="381"/>
      <c r="DG121" s="381"/>
      <c r="DH121" s="452" t="s">
        <v>358</v>
      </c>
      <c r="DI121" s="754"/>
      <c r="DJ121" s="747" t="s">
        <v>357</v>
      </c>
      <c r="DK121" s="467"/>
      <c r="DL121" s="381">
        <v>0</v>
      </c>
      <c r="DM121" s="381"/>
      <c r="DN121" s="381"/>
      <c r="DO121" s="381"/>
      <c r="DP121" s="381"/>
      <c r="DQ121" s="381"/>
      <c r="DR121" s="381"/>
      <c r="DS121" s="381"/>
      <c r="DT121" s="381"/>
      <c r="DU121" s="381"/>
      <c r="DV121" s="381"/>
      <c r="DW121" s="381"/>
      <c r="DX121" s="381"/>
      <c r="DY121" s="452" t="s">
        <v>358</v>
      </c>
      <c r="DZ121" s="754"/>
      <c r="EA121" s="467" t="s">
        <v>357</v>
      </c>
      <c r="EB121" s="467"/>
      <c r="EC121" s="381">
        <v>0</v>
      </c>
      <c r="ED121" s="381"/>
      <c r="EE121" s="381"/>
      <c r="EF121" s="381"/>
      <c r="EG121" s="381"/>
      <c r="EH121" s="381"/>
      <c r="EI121" s="381"/>
      <c r="EJ121" s="381"/>
      <c r="EK121" s="381"/>
      <c r="EL121" s="381"/>
      <c r="EM121" s="381"/>
      <c r="EN121" s="381"/>
      <c r="EO121" s="381"/>
      <c r="EP121" s="452" t="s">
        <v>358</v>
      </c>
      <c r="EQ121" s="452"/>
      <c r="ER121" s="385">
        <v>1</v>
      </c>
      <c r="ES121" s="386"/>
      <c r="ET121" s="386"/>
      <c r="EU121" s="386"/>
      <c r="EV121" s="386"/>
      <c r="EW121" s="386"/>
      <c r="EX121" s="386"/>
      <c r="EY121" s="386"/>
      <c r="EZ121" s="386"/>
      <c r="FA121" s="386"/>
      <c r="FB121" s="386"/>
      <c r="FC121" s="386"/>
      <c r="FD121" s="386"/>
      <c r="FE121" s="386"/>
      <c r="FF121" s="386"/>
      <c r="FG121" s="387"/>
    </row>
    <row r="122" spans="1:163" ht="3" customHeight="1">
      <c r="A122" s="479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1"/>
      <c r="W122" s="143"/>
      <c r="X122" s="144"/>
      <c r="Y122" s="144"/>
      <c r="Z122" s="144"/>
      <c r="AA122" s="144"/>
      <c r="AB122" s="144"/>
      <c r="AC122" s="144"/>
      <c r="AD122" s="144"/>
      <c r="AE122" s="341"/>
      <c r="AF122" s="681"/>
      <c r="AG122" s="682"/>
      <c r="AH122" s="682"/>
      <c r="AI122" s="682"/>
      <c r="AJ122" s="682"/>
      <c r="AK122" s="682"/>
      <c r="AL122" s="682"/>
      <c r="AM122" s="682"/>
      <c r="AN122" s="682"/>
      <c r="AO122" s="682"/>
      <c r="AP122" s="682"/>
      <c r="AQ122" s="682"/>
      <c r="AR122" s="756"/>
      <c r="AS122" s="398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388"/>
      <c r="BJ122" s="389"/>
      <c r="BK122" s="389"/>
      <c r="BL122" s="389"/>
      <c r="BM122" s="389"/>
      <c r="BN122" s="389"/>
      <c r="BO122" s="389"/>
      <c r="BP122" s="389"/>
      <c r="BQ122" s="389"/>
      <c r="BR122" s="389"/>
      <c r="BS122" s="389"/>
      <c r="BT122" s="389"/>
      <c r="BU122" s="389"/>
      <c r="BV122" s="389"/>
      <c r="BW122" s="389"/>
      <c r="BX122" s="389"/>
      <c r="BY122" s="389"/>
      <c r="BZ122" s="399"/>
      <c r="CA122" s="388"/>
      <c r="CB122" s="389"/>
      <c r="CC122" s="389"/>
      <c r="CD122" s="389"/>
      <c r="CE122" s="389"/>
      <c r="CF122" s="389"/>
      <c r="CG122" s="389"/>
      <c r="CH122" s="389"/>
      <c r="CI122" s="389"/>
      <c r="CJ122" s="389"/>
      <c r="CK122" s="389"/>
      <c r="CL122" s="389"/>
      <c r="CM122" s="389"/>
      <c r="CN122" s="389"/>
      <c r="CO122" s="389"/>
      <c r="CP122" s="389"/>
      <c r="CQ122" s="389"/>
      <c r="CR122" s="399"/>
      <c r="CS122" s="664"/>
      <c r="CT122" s="468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454"/>
      <c r="DI122" s="653"/>
      <c r="DJ122" s="664"/>
      <c r="DK122" s="468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454"/>
      <c r="DZ122" s="653"/>
      <c r="EA122" s="468"/>
      <c r="EB122" s="468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  <c r="EP122" s="454"/>
      <c r="EQ122" s="454"/>
      <c r="ER122" s="388"/>
      <c r="ES122" s="389"/>
      <c r="ET122" s="389"/>
      <c r="EU122" s="389"/>
      <c r="EV122" s="389"/>
      <c r="EW122" s="389"/>
      <c r="EX122" s="389"/>
      <c r="EY122" s="389"/>
      <c r="EZ122" s="389"/>
      <c r="FA122" s="389"/>
      <c r="FB122" s="389"/>
      <c r="FC122" s="389"/>
      <c r="FD122" s="389"/>
      <c r="FE122" s="389"/>
      <c r="FF122" s="389"/>
      <c r="FG122" s="390"/>
    </row>
    <row r="123" spans="1:163" s="42" customFormat="1" ht="13.5" thickBot="1">
      <c r="A123" s="148" t="s">
        <v>565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50"/>
    </row>
    <row r="124" s="61" customFormat="1" ht="15.75" customHeight="1">
      <c r="FG124" s="62" t="s">
        <v>497</v>
      </c>
    </row>
    <row r="125" spans="1:136" s="77" customFormat="1" ht="14.25">
      <c r="A125" s="491" t="s">
        <v>498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1"/>
      <c r="AB125" s="491"/>
      <c r="AC125" s="491"/>
      <c r="AD125" s="491"/>
      <c r="AE125" s="491"/>
      <c r="AF125" s="491"/>
      <c r="AG125" s="491"/>
      <c r="AH125" s="491"/>
      <c r="AI125" s="491"/>
      <c r="AJ125" s="491"/>
      <c r="AK125" s="491"/>
      <c r="AL125" s="491"/>
      <c r="AM125" s="491"/>
      <c r="AN125" s="491"/>
      <c r="AO125" s="491"/>
      <c r="AP125" s="491"/>
      <c r="AQ125" s="491"/>
      <c r="AR125" s="491"/>
      <c r="AS125" s="491"/>
      <c r="AT125" s="491"/>
      <c r="AU125" s="491"/>
      <c r="AV125" s="491"/>
      <c r="AW125" s="491"/>
      <c r="AX125" s="491"/>
      <c r="AY125" s="491"/>
      <c r="AZ125" s="491"/>
      <c r="BA125" s="491"/>
      <c r="BB125" s="491"/>
      <c r="BC125" s="491"/>
      <c r="BD125" s="491"/>
      <c r="BE125" s="491"/>
      <c r="BF125" s="491"/>
      <c r="BG125" s="491"/>
      <c r="BH125" s="491"/>
      <c r="BI125" s="491"/>
      <c r="BJ125" s="491"/>
      <c r="BK125" s="491"/>
      <c r="BL125" s="491"/>
      <c r="BM125" s="491"/>
      <c r="BN125" s="491"/>
      <c r="BO125" s="491"/>
      <c r="BP125" s="491"/>
      <c r="BQ125" s="491"/>
      <c r="BR125" s="491"/>
      <c r="BS125" s="491"/>
      <c r="BT125" s="491"/>
      <c r="BU125" s="491"/>
      <c r="BV125" s="491"/>
      <c r="BW125" s="491"/>
      <c r="BX125" s="491"/>
      <c r="BY125" s="491"/>
      <c r="BZ125" s="491"/>
      <c r="CA125" s="491"/>
      <c r="CB125" s="491"/>
      <c r="CC125" s="491"/>
      <c r="CD125" s="491"/>
      <c r="CE125" s="491"/>
      <c r="CF125" s="491"/>
      <c r="CG125" s="491"/>
      <c r="CH125" s="491"/>
      <c r="CI125" s="491"/>
      <c r="CJ125" s="491"/>
      <c r="CK125" s="491"/>
      <c r="CL125" s="491"/>
      <c r="CM125" s="491"/>
      <c r="CN125" s="491"/>
      <c r="CO125" s="491"/>
      <c r="CP125" s="491"/>
      <c r="CQ125" s="491"/>
      <c r="CR125" s="491"/>
      <c r="CS125" s="491"/>
      <c r="CT125" s="491"/>
      <c r="CU125" s="491"/>
      <c r="CV125" s="491"/>
      <c r="CW125" s="491"/>
      <c r="CX125" s="491"/>
      <c r="CY125" s="491"/>
      <c r="CZ125" s="491"/>
      <c r="DA125" s="491"/>
      <c r="DB125" s="491"/>
      <c r="DC125" s="491"/>
      <c r="DD125" s="491"/>
      <c r="DE125" s="491"/>
      <c r="DF125" s="491"/>
      <c r="DG125" s="491"/>
      <c r="DH125" s="491"/>
      <c r="DI125" s="491"/>
      <c r="DJ125" s="491"/>
      <c r="DK125" s="491"/>
      <c r="DL125" s="491"/>
      <c r="DM125" s="491"/>
      <c r="DN125" s="491"/>
      <c r="DO125" s="491"/>
      <c r="DP125" s="491"/>
      <c r="DQ125" s="491"/>
      <c r="DR125" s="491"/>
      <c r="DS125" s="491"/>
      <c r="DT125" s="491"/>
      <c r="DU125" s="491"/>
      <c r="DV125" s="491"/>
      <c r="DW125" s="491"/>
      <c r="DX125" s="491"/>
      <c r="DY125" s="491"/>
      <c r="DZ125" s="491"/>
      <c r="EA125" s="491"/>
      <c r="EB125" s="491"/>
      <c r="EC125" s="491"/>
      <c r="ED125" s="491"/>
      <c r="EE125" s="491"/>
      <c r="EF125" s="491"/>
    </row>
    <row r="127" spans="1:136" s="45" customFormat="1" ht="12.75" customHeight="1">
      <c r="A127" s="317" t="s">
        <v>270</v>
      </c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9"/>
      <c r="AN127" s="214" t="s">
        <v>359</v>
      </c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5" t="s">
        <v>385</v>
      </c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7"/>
      <c r="CC127" s="215" t="s">
        <v>385</v>
      </c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7"/>
      <c r="DE127" s="215" t="s">
        <v>385</v>
      </c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7"/>
    </row>
    <row r="128" spans="1:136" s="45" customFormat="1" ht="14.25" customHeight="1">
      <c r="A128" s="320"/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2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333" t="str">
        <f>IF(god="","",god&amp;" г.")</f>
        <v>2017 г.</v>
      </c>
      <c r="BB128" s="334"/>
      <c r="BC128" s="334"/>
      <c r="BD128" s="334"/>
      <c r="BE128" s="334"/>
      <c r="BF128" s="334"/>
      <c r="BG128" s="334"/>
      <c r="BH128" s="334"/>
      <c r="BI128" s="334"/>
      <c r="BJ128" s="334"/>
      <c r="BK128" s="334"/>
      <c r="BL128" s="334"/>
      <c r="BM128" s="334"/>
      <c r="BN128" s="334"/>
      <c r="BO128" s="334"/>
      <c r="BP128" s="334"/>
      <c r="BQ128" s="334"/>
      <c r="BR128" s="334"/>
      <c r="BS128" s="334"/>
      <c r="BT128" s="334"/>
      <c r="BU128" s="334"/>
      <c r="BV128" s="334"/>
      <c r="BW128" s="334"/>
      <c r="BX128" s="334"/>
      <c r="BY128" s="334"/>
      <c r="BZ128" s="334"/>
      <c r="CA128" s="334"/>
      <c r="CB128" s="335"/>
      <c r="CC128" s="333" t="str">
        <f>IF(god="","",god-1&amp;" г.")</f>
        <v>2016 г.</v>
      </c>
      <c r="CD128" s="334"/>
      <c r="CE128" s="334"/>
      <c r="CF128" s="334"/>
      <c r="CG128" s="334"/>
      <c r="CH128" s="334"/>
      <c r="CI128" s="334"/>
      <c r="CJ128" s="334"/>
      <c r="CK128" s="334"/>
      <c r="CL128" s="334"/>
      <c r="CM128" s="334"/>
      <c r="CN128" s="334"/>
      <c r="CO128" s="334"/>
      <c r="CP128" s="334"/>
      <c r="CQ128" s="334"/>
      <c r="CR128" s="334"/>
      <c r="CS128" s="334"/>
      <c r="CT128" s="334"/>
      <c r="CU128" s="334"/>
      <c r="CV128" s="334"/>
      <c r="CW128" s="334"/>
      <c r="CX128" s="334"/>
      <c r="CY128" s="334"/>
      <c r="CZ128" s="334"/>
      <c r="DA128" s="334"/>
      <c r="DB128" s="334"/>
      <c r="DC128" s="334"/>
      <c r="DD128" s="335"/>
      <c r="DE128" s="333" t="str">
        <f>IF(god="","",god-2&amp;" г.")</f>
        <v>2015 г.</v>
      </c>
      <c r="DF128" s="334"/>
      <c r="DG128" s="334"/>
      <c r="DH128" s="334"/>
      <c r="DI128" s="334"/>
      <c r="DJ128" s="334"/>
      <c r="DK128" s="334"/>
      <c r="DL128" s="334"/>
      <c r="DM128" s="334"/>
      <c r="DN128" s="334"/>
      <c r="DO128" s="334"/>
      <c r="DP128" s="334"/>
      <c r="DQ128" s="334"/>
      <c r="DR128" s="334"/>
      <c r="DS128" s="334"/>
      <c r="DT128" s="334"/>
      <c r="DU128" s="334"/>
      <c r="DV128" s="334"/>
      <c r="DW128" s="334"/>
      <c r="DX128" s="334"/>
      <c r="DY128" s="334"/>
      <c r="DZ128" s="334"/>
      <c r="EA128" s="334"/>
      <c r="EB128" s="334"/>
      <c r="EC128" s="334"/>
      <c r="ED128" s="334"/>
      <c r="EE128" s="334"/>
      <c r="EF128" s="335"/>
    </row>
    <row r="129" spans="1:136" s="45" customFormat="1" ht="6" customHeight="1" thickBot="1">
      <c r="A129" s="323"/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5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46"/>
      <c r="CB129" s="47"/>
      <c r="CC129" s="46"/>
      <c r="DD129" s="47"/>
      <c r="DE129" s="46"/>
      <c r="EF129" s="47"/>
    </row>
    <row r="130" spans="1:136" s="23" customFormat="1" ht="13.5" customHeight="1">
      <c r="A130" s="48"/>
      <c r="B130" s="251" t="s">
        <v>386</v>
      </c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2"/>
      <c r="AN130" s="709">
        <v>5590</v>
      </c>
      <c r="AO130" s="709"/>
      <c r="AP130" s="709"/>
      <c r="AQ130" s="709"/>
      <c r="AR130" s="709"/>
      <c r="AS130" s="709"/>
      <c r="AT130" s="709"/>
      <c r="AU130" s="709"/>
      <c r="AV130" s="709"/>
      <c r="AW130" s="709"/>
      <c r="AX130" s="709"/>
      <c r="AY130" s="709"/>
      <c r="AZ130" s="792"/>
      <c r="BA130" s="256">
        <f>SUM(BA131:BA133)</f>
        <v>0</v>
      </c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57"/>
      <c r="CC130" s="211">
        <f>SUM(CC131:CC133)</f>
        <v>0</v>
      </c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57"/>
      <c r="DE130" s="211">
        <f>SUM(DE131:DE133)</f>
        <v>0</v>
      </c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212"/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3"/>
    </row>
    <row r="131" spans="1:136" s="23" customFormat="1" ht="13.5" customHeight="1">
      <c r="A131" s="328" t="s">
        <v>549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329"/>
      <c r="BA131" s="330"/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/>
      <c r="BM131" s="331"/>
      <c r="BN131" s="331"/>
      <c r="BO131" s="331"/>
      <c r="BP131" s="331"/>
      <c r="BQ131" s="331"/>
      <c r="BR131" s="331"/>
      <c r="BS131" s="331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331"/>
      <c r="DG131" s="331"/>
      <c r="DH131" s="331"/>
      <c r="DI131" s="331"/>
      <c r="DJ131" s="331"/>
      <c r="DK131" s="331"/>
      <c r="DL131" s="331"/>
      <c r="DM131" s="331"/>
      <c r="DN131" s="331"/>
      <c r="DO131" s="331"/>
      <c r="DP131" s="331"/>
      <c r="DQ131" s="331"/>
      <c r="DR131" s="331"/>
      <c r="DS131" s="331"/>
      <c r="DT131" s="331"/>
      <c r="DU131" s="331"/>
      <c r="DV131" s="331"/>
      <c r="DW131" s="331"/>
      <c r="DX131" s="331"/>
      <c r="DY131" s="331"/>
      <c r="DZ131" s="331"/>
      <c r="EA131" s="331"/>
      <c r="EB131" s="331"/>
      <c r="EC131" s="331"/>
      <c r="ED131" s="331"/>
      <c r="EE131" s="331"/>
      <c r="EF131" s="332"/>
    </row>
    <row r="132" spans="1:136" s="23" customFormat="1" ht="13.5" customHeight="1">
      <c r="A132" s="243">
        <v>0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5"/>
      <c r="AN132" s="49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1"/>
      <c r="BA132" s="246">
        <v>0</v>
      </c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8"/>
      <c r="CC132" s="249">
        <v>0</v>
      </c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8"/>
      <c r="DE132" s="249">
        <v>0</v>
      </c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50"/>
    </row>
    <row r="133" spans="1:164" s="42" customFormat="1" ht="13.5" thickBot="1">
      <c r="A133" s="148" t="s">
        <v>565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5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</row>
    <row r="134" ht="27" customHeight="1"/>
    <row r="135" spans="1:136" s="77" customFormat="1" ht="14.25">
      <c r="A135" s="491" t="s">
        <v>499</v>
      </c>
      <c r="B135" s="491"/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1"/>
      <c r="V135" s="491"/>
      <c r="W135" s="491"/>
      <c r="X135" s="491"/>
      <c r="Y135" s="491"/>
      <c r="Z135" s="491"/>
      <c r="AA135" s="491"/>
      <c r="AB135" s="491"/>
      <c r="AC135" s="491"/>
      <c r="AD135" s="491"/>
      <c r="AE135" s="491"/>
      <c r="AF135" s="491"/>
      <c r="AG135" s="491"/>
      <c r="AH135" s="491"/>
      <c r="AI135" s="491"/>
      <c r="AJ135" s="491"/>
      <c r="AK135" s="491"/>
      <c r="AL135" s="491"/>
      <c r="AM135" s="491"/>
      <c r="AN135" s="491"/>
      <c r="AO135" s="491"/>
      <c r="AP135" s="491"/>
      <c r="AQ135" s="491"/>
      <c r="AR135" s="491"/>
      <c r="AS135" s="491"/>
      <c r="AT135" s="491"/>
      <c r="AU135" s="491"/>
      <c r="AV135" s="491"/>
      <c r="AW135" s="491"/>
      <c r="AX135" s="491"/>
      <c r="AY135" s="491"/>
      <c r="AZ135" s="491"/>
      <c r="BA135" s="491"/>
      <c r="BB135" s="491"/>
      <c r="BC135" s="491"/>
      <c r="BD135" s="491"/>
      <c r="BE135" s="491"/>
      <c r="BF135" s="491"/>
      <c r="BG135" s="491"/>
      <c r="BH135" s="491"/>
      <c r="BI135" s="491"/>
      <c r="BJ135" s="491"/>
      <c r="BK135" s="491"/>
      <c r="BL135" s="491"/>
      <c r="BM135" s="491"/>
      <c r="BN135" s="491"/>
      <c r="BO135" s="491"/>
      <c r="BP135" s="491"/>
      <c r="BQ135" s="491"/>
      <c r="BR135" s="491"/>
      <c r="BS135" s="491"/>
      <c r="BT135" s="491"/>
      <c r="BU135" s="491"/>
      <c r="BV135" s="491"/>
      <c r="BW135" s="491"/>
      <c r="BX135" s="491"/>
      <c r="BY135" s="491"/>
      <c r="BZ135" s="491"/>
      <c r="CA135" s="491"/>
      <c r="CB135" s="491"/>
      <c r="CC135" s="491"/>
      <c r="CD135" s="491"/>
      <c r="CE135" s="491"/>
      <c r="CF135" s="491"/>
      <c r="CG135" s="491"/>
      <c r="CH135" s="491"/>
      <c r="CI135" s="491"/>
      <c r="CJ135" s="491"/>
      <c r="CK135" s="491"/>
      <c r="CL135" s="491"/>
      <c r="CM135" s="491"/>
      <c r="CN135" s="491"/>
      <c r="CO135" s="491"/>
      <c r="CP135" s="491"/>
      <c r="CQ135" s="491"/>
      <c r="CR135" s="491"/>
      <c r="CS135" s="491"/>
      <c r="CT135" s="491"/>
      <c r="CU135" s="491"/>
      <c r="CV135" s="491"/>
      <c r="CW135" s="491"/>
      <c r="CX135" s="491"/>
      <c r="CY135" s="491"/>
      <c r="CZ135" s="491"/>
      <c r="DA135" s="491"/>
      <c r="DB135" s="491"/>
      <c r="DC135" s="491"/>
      <c r="DD135" s="491"/>
      <c r="DE135" s="491"/>
      <c r="DF135" s="491"/>
      <c r="DG135" s="491"/>
      <c r="DH135" s="491"/>
      <c r="DI135" s="491"/>
      <c r="DJ135" s="491"/>
      <c r="DK135" s="491"/>
      <c r="DL135" s="491"/>
      <c r="DM135" s="491"/>
      <c r="DN135" s="491"/>
      <c r="DO135" s="491"/>
      <c r="DP135" s="491"/>
      <c r="DQ135" s="491"/>
      <c r="DR135" s="491"/>
      <c r="DS135" s="491"/>
      <c r="DT135" s="491"/>
      <c r="DU135" s="491"/>
      <c r="DV135" s="491"/>
      <c r="DW135" s="491"/>
      <c r="DX135" s="491"/>
      <c r="DY135" s="491"/>
      <c r="DZ135" s="491"/>
      <c r="EA135" s="491"/>
      <c r="EB135" s="491"/>
      <c r="EC135" s="491"/>
      <c r="ED135" s="491"/>
      <c r="EE135" s="491"/>
      <c r="EF135" s="491"/>
    </row>
    <row r="137" spans="1:136" s="61" customFormat="1" ht="15" customHeight="1">
      <c r="A137" s="548" t="s">
        <v>270</v>
      </c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  <c r="AO137" s="549"/>
      <c r="AP137" s="549"/>
      <c r="AQ137" s="549"/>
      <c r="AR137" s="549"/>
      <c r="AS137" s="549"/>
      <c r="AT137" s="549"/>
      <c r="AU137" s="549"/>
      <c r="AV137" s="549"/>
      <c r="AW137" s="549"/>
      <c r="AX137" s="549"/>
      <c r="AY137" s="549"/>
      <c r="AZ137" s="549"/>
      <c r="BA137" s="549"/>
      <c r="BB137" s="549"/>
      <c r="BC137" s="549"/>
      <c r="BD137" s="549"/>
      <c r="BE137" s="549"/>
      <c r="BF137" s="549"/>
      <c r="BG137" s="549"/>
      <c r="BH137" s="549"/>
      <c r="BI137" s="549"/>
      <c r="BJ137" s="549"/>
      <c r="BK137" s="549"/>
      <c r="BL137" s="549"/>
      <c r="BM137" s="549"/>
      <c r="BN137" s="549"/>
      <c r="BO137" s="550"/>
      <c r="BP137" s="549" t="s">
        <v>359</v>
      </c>
      <c r="BQ137" s="549"/>
      <c r="BR137" s="549"/>
      <c r="BS137" s="549"/>
      <c r="BT137" s="549"/>
      <c r="BU137" s="549"/>
      <c r="BV137" s="549"/>
      <c r="BW137" s="549"/>
      <c r="BX137" s="549"/>
      <c r="BY137" s="549"/>
      <c r="BZ137" s="549"/>
      <c r="CA137" s="549"/>
      <c r="CB137" s="550"/>
      <c r="CC137" s="548" t="str">
        <f>IF(god="","","За "&amp;god&amp;" г.")</f>
        <v>За 2017 г.</v>
      </c>
      <c r="CD137" s="549"/>
      <c r="CE137" s="549"/>
      <c r="CF137" s="549"/>
      <c r="CG137" s="549"/>
      <c r="CH137" s="549"/>
      <c r="CI137" s="549"/>
      <c r="CJ137" s="549"/>
      <c r="CK137" s="549"/>
      <c r="CL137" s="549"/>
      <c r="CM137" s="549"/>
      <c r="CN137" s="549"/>
      <c r="CO137" s="549"/>
      <c r="CP137" s="549"/>
      <c r="CQ137" s="549"/>
      <c r="CR137" s="549"/>
      <c r="CS137" s="549"/>
      <c r="CT137" s="549"/>
      <c r="CU137" s="549"/>
      <c r="CV137" s="549"/>
      <c r="CW137" s="549"/>
      <c r="CX137" s="549"/>
      <c r="CY137" s="549"/>
      <c r="CZ137" s="549"/>
      <c r="DA137" s="549"/>
      <c r="DB137" s="549"/>
      <c r="DC137" s="549"/>
      <c r="DD137" s="550"/>
      <c r="DE137" s="548" t="str">
        <f>IF(god="","","За "&amp;god-1&amp;" г.")</f>
        <v>За 2016 г.</v>
      </c>
      <c r="DF137" s="549"/>
      <c r="DG137" s="549"/>
      <c r="DH137" s="549"/>
      <c r="DI137" s="549"/>
      <c r="DJ137" s="549"/>
      <c r="DK137" s="549"/>
      <c r="DL137" s="549"/>
      <c r="DM137" s="549"/>
      <c r="DN137" s="549"/>
      <c r="DO137" s="549"/>
      <c r="DP137" s="549"/>
      <c r="DQ137" s="549"/>
      <c r="DR137" s="549"/>
      <c r="DS137" s="549"/>
      <c r="DT137" s="549"/>
      <c r="DU137" s="549"/>
      <c r="DV137" s="549"/>
      <c r="DW137" s="549"/>
      <c r="DX137" s="549"/>
      <c r="DY137" s="549"/>
      <c r="DZ137" s="549"/>
      <c r="EA137" s="549"/>
      <c r="EB137" s="549"/>
      <c r="EC137" s="549"/>
      <c r="ED137" s="549"/>
      <c r="EE137" s="549"/>
      <c r="EF137" s="550"/>
    </row>
    <row r="138" spans="1:136" s="61" customFormat="1" ht="4.5" customHeight="1" thickBot="1">
      <c r="A138" s="551"/>
      <c r="B138" s="552"/>
      <c r="C138" s="552"/>
      <c r="D138" s="552"/>
      <c r="E138" s="552"/>
      <c r="F138" s="552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2"/>
      <c r="AR138" s="552"/>
      <c r="AS138" s="552"/>
      <c r="AT138" s="552"/>
      <c r="AU138" s="552"/>
      <c r="AV138" s="552"/>
      <c r="AW138" s="552"/>
      <c r="AX138" s="552"/>
      <c r="AY138" s="552"/>
      <c r="AZ138" s="552"/>
      <c r="BA138" s="552"/>
      <c r="BB138" s="552"/>
      <c r="BC138" s="552"/>
      <c r="BD138" s="552"/>
      <c r="BE138" s="552"/>
      <c r="BF138" s="552"/>
      <c r="BG138" s="552"/>
      <c r="BH138" s="552"/>
      <c r="BI138" s="552"/>
      <c r="BJ138" s="552"/>
      <c r="BK138" s="552"/>
      <c r="BL138" s="552"/>
      <c r="BM138" s="552"/>
      <c r="BN138" s="552"/>
      <c r="BO138" s="553"/>
      <c r="BP138" s="552"/>
      <c r="BQ138" s="552"/>
      <c r="BR138" s="552"/>
      <c r="BS138" s="552"/>
      <c r="BT138" s="552"/>
      <c r="BU138" s="552"/>
      <c r="BV138" s="552"/>
      <c r="BW138" s="552"/>
      <c r="BX138" s="552"/>
      <c r="BY138" s="552"/>
      <c r="BZ138" s="552"/>
      <c r="CA138" s="552"/>
      <c r="CB138" s="553"/>
      <c r="CC138" s="793"/>
      <c r="CD138" s="794"/>
      <c r="CE138" s="794"/>
      <c r="CF138" s="794"/>
      <c r="CG138" s="794"/>
      <c r="CH138" s="794"/>
      <c r="CI138" s="794"/>
      <c r="CJ138" s="794"/>
      <c r="CK138" s="794"/>
      <c r="CL138" s="794"/>
      <c r="CM138" s="794"/>
      <c r="CN138" s="794"/>
      <c r="CO138" s="794"/>
      <c r="CP138" s="794"/>
      <c r="CQ138" s="794"/>
      <c r="CR138" s="794"/>
      <c r="CS138" s="794"/>
      <c r="CT138" s="794"/>
      <c r="CU138" s="794"/>
      <c r="CV138" s="794"/>
      <c r="CW138" s="794"/>
      <c r="CX138" s="794"/>
      <c r="CY138" s="794"/>
      <c r="CZ138" s="794"/>
      <c r="DA138" s="794"/>
      <c r="DB138" s="794"/>
      <c r="DC138" s="794"/>
      <c r="DD138" s="795"/>
      <c r="DE138" s="793"/>
      <c r="DF138" s="794"/>
      <c r="DG138" s="794"/>
      <c r="DH138" s="794"/>
      <c r="DI138" s="794"/>
      <c r="DJ138" s="794"/>
      <c r="DK138" s="794"/>
      <c r="DL138" s="794"/>
      <c r="DM138" s="794"/>
      <c r="DN138" s="794"/>
      <c r="DO138" s="794"/>
      <c r="DP138" s="794"/>
      <c r="DQ138" s="794"/>
      <c r="DR138" s="794"/>
      <c r="DS138" s="794"/>
      <c r="DT138" s="794"/>
      <c r="DU138" s="794"/>
      <c r="DV138" s="794"/>
      <c r="DW138" s="794"/>
      <c r="DX138" s="794"/>
      <c r="DY138" s="794"/>
      <c r="DZ138" s="794"/>
      <c r="EA138" s="794"/>
      <c r="EB138" s="794"/>
      <c r="EC138" s="794"/>
      <c r="ED138" s="794"/>
      <c r="EE138" s="794"/>
      <c r="EF138" s="795"/>
    </row>
    <row r="139" spans="1:136" s="61" customFormat="1" ht="14.25" customHeight="1">
      <c r="A139" s="70"/>
      <c r="B139" s="765" t="s">
        <v>500</v>
      </c>
      <c r="C139" s="765"/>
      <c r="D139" s="765"/>
      <c r="E139" s="765"/>
      <c r="F139" s="765"/>
      <c r="G139" s="765"/>
      <c r="H139" s="765"/>
      <c r="I139" s="765"/>
      <c r="J139" s="765"/>
      <c r="K139" s="765"/>
      <c r="L139" s="765"/>
      <c r="M139" s="765"/>
      <c r="N139" s="765"/>
      <c r="O139" s="765"/>
      <c r="P139" s="765"/>
      <c r="Q139" s="765"/>
      <c r="R139" s="765"/>
      <c r="S139" s="765"/>
      <c r="T139" s="765"/>
      <c r="U139" s="765"/>
      <c r="V139" s="765"/>
      <c r="W139" s="765"/>
      <c r="X139" s="765"/>
      <c r="Y139" s="765"/>
      <c r="Z139" s="765"/>
      <c r="AA139" s="765"/>
      <c r="AB139" s="765"/>
      <c r="AC139" s="765"/>
      <c r="AD139" s="765"/>
      <c r="AE139" s="765"/>
      <c r="AF139" s="765"/>
      <c r="AG139" s="765"/>
      <c r="AH139" s="765"/>
      <c r="AI139" s="765"/>
      <c r="AJ139" s="765"/>
      <c r="AK139" s="765"/>
      <c r="AL139" s="765"/>
      <c r="AM139" s="765"/>
      <c r="AN139" s="765"/>
      <c r="AO139" s="765"/>
      <c r="AP139" s="765"/>
      <c r="AQ139" s="765"/>
      <c r="AR139" s="765"/>
      <c r="AS139" s="765"/>
      <c r="AT139" s="765"/>
      <c r="AU139" s="765"/>
      <c r="AV139" s="765"/>
      <c r="AW139" s="765"/>
      <c r="AX139" s="765"/>
      <c r="AY139" s="765"/>
      <c r="AZ139" s="765"/>
      <c r="BA139" s="765"/>
      <c r="BB139" s="765"/>
      <c r="BC139" s="765"/>
      <c r="BD139" s="765"/>
      <c r="BE139" s="765"/>
      <c r="BF139" s="765"/>
      <c r="BG139" s="765"/>
      <c r="BH139" s="765"/>
      <c r="BI139" s="765"/>
      <c r="BJ139" s="765"/>
      <c r="BK139" s="765"/>
      <c r="BL139" s="765"/>
      <c r="BM139" s="765"/>
      <c r="BN139" s="765"/>
      <c r="BO139" s="845"/>
      <c r="BP139" s="708">
        <v>5610</v>
      </c>
      <c r="BQ139" s="709"/>
      <c r="BR139" s="709"/>
      <c r="BS139" s="709"/>
      <c r="BT139" s="709"/>
      <c r="BU139" s="709"/>
      <c r="BV139" s="709"/>
      <c r="BW139" s="709"/>
      <c r="BX139" s="709"/>
      <c r="BY139" s="709"/>
      <c r="BZ139" s="709"/>
      <c r="CA139" s="709"/>
      <c r="CB139" s="792"/>
      <c r="CC139" s="613">
        <v>81022</v>
      </c>
      <c r="CD139" s="614"/>
      <c r="CE139" s="614"/>
      <c r="CF139" s="614"/>
      <c r="CG139" s="614"/>
      <c r="CH139" s="614"/>
      <c r="CI139" s="614"/>
      <c r="CJ139" s="614"/>
      <c r="CK139" s="614"/>
      <c r="CL139" s="614"/>
      <c r="CM139" s="614"/>
      <c r="CN139" s="614"/>
      <c r="CO139" s="614"/>
      <c r="CP139" s="614"/>
      <c r="CQ139" s="614"/>
      <c r="CR139" s="614"/>
      <c r="CS139" s="614"/>
      <c r="CT139" s="614"/>
      <c r="CU139" s="614"/>
      <c r="CV139" s="614"/>
      <c r="CW139" s="614"/>
      <c r="CX139" s="614"/>
      <c r="CY139" s="614"/>
      <c r="CZ139" s="614"/>
      <c r="DA139" s="614"/>
      <c r="DB139" s="614"/>
      <c r="DC139" s="614"/>
      <c r="DD139" s="615"/>
      <c r="DE139" s="616">
        <v>77051</v>
      </c>
      <c r="DF139" s="614"/>
      <c r="DG139" s="614"/>
      <c r="DH139" s="614"/>
      <c r="DI139" s="614"/>
      <c r="DJ139" s="614"/>
      <c r="DK139" s="614"/>
      <c r="DL139" s="614"/>
      <c r="DM139" s="614"/>
      <c r="DN139" s="614"/>
      <c r="DO139" s="614"/>
      <c r="DP139" s="614"/>
      <c r="DQ139" s="614"/>
      <c r="DR139" s="614"/>
      <c r="DS139" s="614"/>
      <c r="DT139" s="614"/>
      <c r="DU139" s="614"/>
      <c r="DV139" s="614"/>
      <c r="DW139" s="614"/>
      <c r="DX139" s="614"/>
      <c r="DY139" s="614"/>
      <c r="DZ139" s="614"/>
      <c r="EA139" s="614"/>
      <c r="EB139" s="614"/>
      <c r="EC139" s="614"/>
      <c r="ED139" s="614"/>
      <c r="EE139" s="614"/>
      <c r="EF139" s="617"/>
    </row>
    <row r="140" spans="1:136" s="61" customFormat="1" ht="14.25" customHeight="1">
      <c r="A140" s="70"/>
      <c r="B140" s="765" t="s">
        <v>501</v>
      </c>
      <c r="C140" s="765"/>
      <c r="D140" s="765"/>
      <c r="E140" s="765"/>
      <c r="F140" s="765"/>
      <c r="G140" s="765"/>
      <c r="H140" s="765"/>
      <c r="I140" s="765"/>
      <c r="J140" s="765"/>
      <c r="K140" s="765"/>
      <c r="L140" s="765"/>
      <c r="M140" s="765"/>
      <c r="N140" s="765"/>
      <c r="O140" s="765"/>
      <c r="P140" s="765"/>
      <c r="Q140" s="765"/>
      <c r="R140" s="765"/>
      <c r="S140" s="765"/>
      <c r="T140" s="765"/>
      <c r="U140" s="765"/>
      <c r="V140" s="765"/>
      <c r="W140" s="765"/>
      <c r="X140" s="765"/>
      <c r="Y140" s="765"/>
      <c r="Z140" s="765"/>
      <c r="AA140" s="765"/>
      <c r="AB140" s="765"/>
      <c r="AC140" s="765"/>
      <c r="AD140" s="765"/>
      <c r="AE140" s="765"/>
      <c r="AF140" s="765"/>
      <c r="AG140" s="765"/>
      <c r="AH140" s="765"/>
      <c r="AI140" s="765"/>
      <c r="AJ140" s="765"/>
      <c r="AK140" s="765"/>
      <c r="AL140" s="765"/>
      <c r="AM140" s="765"/>
      <c r="AN140" s="765"/>
      <c r="AO140" s="765"/>
      <c r="AP140" s="765"/>
      <c r="AQ140" s="765"/>
      <c r="AR140" s="765"/>
      <c r="AS140" s="765"/>
      <c r="AT140" s="765"/>
      <c r="AU140" s="765"/>
      <c r="AV140" s="765"/>
      <c r="AW140" s="765"/>
      <c r="AX140" s="765"/>
      <c r="AY140" s="765"/>
      <c r="AZ140" s="765"/>
      <c r="BA140" s="765"/>
      <c r="BB140" s="765"/>
      <c r="BC140" s="765"/>
      <c r="BD140" s="765"/>
      <c r="BE140" s="765"/>
      <c r="BF140" s="765"/>
      <c r="BG140" s="765"/>
      <c r="BH140" s="765"/>
      <c r="BI140" s="765"/>
      <c r="BJ140" s="765"/>
      <c r="BK140" s="765"/>
      <c r="BL140" s="765"/>
      <c r="BM140" s="765"/>
      <c r="BN140" s="765"/>
      <c r="BO140" s="846"/>
      <c r="BP140" s="708">
        <v>5620</v>
      </c>
      <c r="BQ140" s="709"/>
      <c r="BR140" s="709"/>
      <c r="BS140" s="709"/>
      <c r="BT140" s="709"/>
      <c r="BU140" s="709"/>
      <c r="BV140" s="709"/>
      <c r="BW140" s="709"/>
      <c r="BX140" s="709"/>
      <c r="BY140" s="709"/>
      <c r="BZ140" s="709"/>
      <c r="CA140" s="709"/>
      <c r="CB140" s="792"/>
      <c r="CC140" s="619">
        <v>122929</v>
      </c>
      <c r="CD140" s="620"/>
      <c r="CE140" s="620"/>
      <c r="CF140" s="620"/>
      <c r="CG140" s="620"/>
      <c r="CH140" s="620"/>
      <c r="CI140" s="620"/>
      <c r="CJ140" s="620"/>
      <c r="CK140" s="620"/>
      <c r="CL140" s="620"/>
      <c r="CM140" s="620"/>
      <c r="CN140" s="620"/>
      <c r="CO140" s="620"/>
      <c r="CP140" s="620"/>
      <c r="CQ140" s="620"/>
      <c r="CR140" s="620"/>
      <c r="CS140" s="620"/>
      <c r="CT140" s="620"/>
      <c r="CU140" s="620"/>
      <c r="CV140" s="620"/>
      <c r="CW140" s="620"/>
      <c r="CX140" s="620"/>
      <c r="CY140" s="620"/>
      <c r="CZ140" s="620"/>
      <c r="DA140" s="620"/>
      <c r="DB140" s="620"/>
      <c r="DC140" s="620"/>
      <c r="DD140" s="621"/>
      <c r="DE140" s="622">
        <v>115422</v>
      </c>
      <c r="DF140" s="620"/>
      <c r="DG140" s="620"/>
      <c r="DH140" s="620"/>
      <c r="DI140" s="620"/>
      <c r="DJ140" s="620"/>
      <c r="DK140" s="620"/>
      <c r="DL140" s="620"/>
      <c r="DM140" s="620"/>
      <c r="DN140" s="620"/>
      <c r="DO140" s="620"/>
      <c r="DP140" s="620"/>
      <c r="DQ140" s="620"/>
      <c r="DR140" s="620"/>
      <c r="DS140" s="620"/>
      <c r="DT140" s="620"/>
      <c r="DU140" s="620"/>
      <c r="DV140" s="620"/>
      <c r="DW140" s="620"/>
      <c r="DX140" s="620"/>
      <c r="DY140" s="620"/>
      <c r="DZ140" s="620"/>
      <c r="EA140" s="620"/>
      <c r="EB140" s="620"/>
      <c r="EC140" s="620"/>
      <c r="ED140" s="620"/>
      <c r="EE140" s="620"/>
      <c r="EF140" s="623"/>
    </row>
    <row r="141" spans="1:136" s="61" customFormat="1" ht="14.25" customHeight="1">
      <c r="A141" s="70"/>
      <c r="B141" s="765" t="s">
        <v>502</v>
      </c>
      <c r="C141" s="765"/>
      <c r="D141" s="765"/>
      <c r="E141" s="765"/>
      <c r="F141" s="765"/>
      <c r="G141" s="765"/>
      <c r="H141" s="765"/>
      <c r="I141" s="765"/>
      <c r="J141" s="765"/>
      <c r="K141" s="765"/>
      <c r="L141" s="765"/>
      <c r="M141" s="765"/>
      <c r="N141" s="765"/>
      <c r="O141" s="765"/>
      <c r="P141" s="765"/>
      <c r="Q141" s="765"/>
      <c r="R141" s="765"/>
      <c r="S141" s="765"/>
      <c r="T141" s="765"/>
      <c r="U141" s="765"/>
      <c r="V141" s="765"/>
      <c r="W141" s="765"/>
      <c r="X141" s="765"/>
      <c r="Y141" s="765"/>
      <c r="Z141" s="765"/>
      <c r="AA141" s="765"/>
      <c r="AB141" s="765"/>
      <c r="AC141" s="765"/>
      <c r="AD141" s="765"/>
      <c r="AE141" s="765"/>
      <c r="AF141" s="765"/>
      <c r="AG141" s="765"/>
      <c r="AH141" s="765"/>
      <c r="AI141" s="765"/>
      <c r="AJ141" s="765"/>
      <c r="AK141" s="765"/>
      <c r="AL141" s="765"/>
      <c r="AM141" s="765"/>
      <c r="AN141" s="765"/>
      <c r="AO141" s="765"/>
      <c r="AP141" s="765"/>
      <c r="AQ141" s="765"/>
      <c r="AR141" s="765"/>
      <c r="AS141" s="765"/>
      <c r="AT141" s="765"/>
      <c r="AU141" s="765"/>
      <c r="AV141" s="765"/>
      <c r="AW141" s="765"/>
      <c r="AX141" s="765"/>
      <c r="AY141" s="765"/>
      <c r="AZ141" s="765"/>
      <c r="BA141" s="765"/>
      <c r="BB141" s="765"/>
      <c r="BC141" s="765"/>
      <c r="BD141" s="765"/>
      <c r="BE141" s="765"/>
      <c r="BF141" s="765"/>
      <c r="BG141" s="765"/>
      <c r="BH141" s="765"/>
      <c r="BI141" s="765"/>
      <c r="BJ141" s="765"/>
      <c r="BK141" s="765"/>
      <c r="BL141" s="765"/>
      <c r="BM141" s="765"/>
      <c r="BN141" s="765"/>
      <c r="BO141" s="846"/>
      <c r="BP141" s="708">
        <v>5630</v>
      </c>
      <c r="BQ141" s="709"/>
      <c r="BR141" s="709"/>
      <c r="BS141" s="709"/>
      <c r="BT141" s="709"/>
      <c r="BU141" s="709"/>
      <c r="BV141" s="709"/>
      <c r="BW141" s="709"/>
      <c r="BX141" s="709"/>
      <c r="BY141" s="709"/>
      <c r="BZ141" s="709"/>
      <c r="CA141" s="709"/>
      <c r="CB141" s="792"/>
      <c r="CC141" s="619">
        <v>36971</v>
      </c>
      <c r="CD141" s="620"/>
      <c r="CE141" s="620"/>
      <c r="CF141" s="620"/>
      <c r="CG141" s="620"/>
      <c r="CH141" s="620"/>
      <c r="CI141" s="620"/>
      <c r="CJ141" s="620"/>
      <c r="CK141" s="620"/>
      <c r="CL141" s="620"/>
      <c r="CM141" s="620"/>
      <c r="CN141" s="620"/>
      <c r="CO141" s="620"/>
      <c r="CP141" s="620"/>
      <c r="CQ141" s="620"/>
      <c r="CR141" s="620"/>
      <c r="CS141" s="620"/>
      <c r="CT141" s="620"/>
      <c r="CU141" s="620"/>
      <c r="CV141" s="620"/>
      <c r="CW141" s="620"/>
      <c r="CX141" s="620"/>
      <c r="CY141" s="620"/>
      <c r="CZ141" s="620"/>
      <c r="DA141" s="620"/>
      <c r="DB141" s="620"/>
      <c r="DC141" s="620"/>
      <c r="DD141" s="621"/>
      <c r="DE141" s="622">
        <v>34471</v>
      </c>
      <c r="DF141" s="620"/>
      <c r="DG141" s="620"/>
      <c r="DH141" s="620"/>
      <c r="DI141" s="620"/>
      <c r="DJ141" s="620"/>
      <c r="DK141" s="620"/>
      <c r="DL141" s="620"/>
      <c r="DM141" s="620"/>
      <c r="DN141" s="620"/>
      <c r="DO141" s="620"/>
      <c r="DP141" s="620"/>
      <c r="DQ141" s="620"/>
      <c r="DR141" s="620"/>
      <c r="DS141" s="620"/>
      <c r="DT141" s="620"/>
      <c r="DU141" s="620"/>
      <c r="DV141" s="620"/>
      <c r="DW141" s="620"/>
      <c r="DX141" s="620"/>
      <c r="DY141" s="620"/>
      <c r="DZ141" s="620"/>
      <c r="EA141" s="620"/>
      <c r="EB141" s="620"/>
      <c r="EC141" s="620"/>
      <c r="ED141" s="620"/>
      <c r="EE141" s="620"/>
      <c r="EF141" s="623"/>
    </row>
    <row r="142" spans="1:136" s="61" customFormat="1" ht="14.25" customHeight="1">
      <c r="A142" s="70"/>
      <c r="B142" s="765" t="s">
        <v>503</v>
      </c>
      <c r="C142" s="765"/>
      <c r="D142" s="765"/>
      <c r="E142" s="765"/>
      <c r="F142" s="765"/>
      <c r="G142" s="765"/>
      <c r="H142" s="765"/>
      <c r="I142" s="765"/>
      <c r="J142" s="765"/>
      <c r="K142" s="765"/>
      <c r="L142" s="765"/>
      <c r="M142" s="765"/>
      <c r="N142" s="765"/>
      <c r="O142" s="765"/>
      <c r="P142" s="765"/>
      <c r="Q142" s="765"/>
      <c r="R142" s="765"/>
      <c r="S142" s="765"/>
      <c r="T142" s="765"/>
      <c r="U142" s="765"/>
      <c r="V142" s="765"/>
      <c r="W142" s="765"/>
      <c r="X142" s="765"/>
      <c r="Y142" s="765"/>
      <c r="Z142" s="765"/>
      <c r="AA142" s="765"/>
      <c r="AB142" s="765"/>
      <c r="AC142" s="765"/>
      <c r="AD142" s="765"/>
      <c r="AE142" s="765"/>
      <c r="AF142" s="765"/>
      <c r="AG142" s="765"/>
      <c r="AH142" s="765"/>
      <c r="AI142" s="765"/>
      <c r="AJ142" s="765"/>
      <c r="AK142" s="765"/>
      <c r="AL142" s="765"/>
      <c r="AM142" s="765"/>
      <c r="AN142" s="765"/>
      <c r="AO142" s="765"/>
      <c r="AP142" s="765"/>
      <c r="AQ142" s="765"/>
      <c r="AR142" s="765"/>
      <c r="AS142" s="765"/>
      <c r="AT142" s="765"/>
      <c r="AU142" s="765"/>
      <c r="AV142" s="765"/>
      <c r="AW142" s="765"/>
      <c r="AX142" s="765"/>
      <c r="AY142" s="765"/>
      <c r="AZ142" s="765"/>
      <c r="BA142" s="765"/>
      <c r="BB142" s="765"/>
      <c r="BC142" s="765"/>
      <c r="BD142" s="765"/>
      <c r="BE142" s="765"/>
      <c r="BF142" s="765"/>
      <c r="BG142" s="765"/>
      <c r="BH142" s="765"/>
      <c r="BI142" s="765"/>
      <c r="BJ142" s="765"/>
      <c r="BK142" s="765"/>
      <c r="BL142" s="765"/>
      <c r="BM142" s="765"/>
      <c r="BN142" s="765"/>
      <c r="BO142" s="846"/>
      <c r="BP142" s="708">
        <v>5640</v>
      </c>
      <c r="BQ142" s="709"/>
      <c r="BR142" s="709"/>
      <c r="BS142" s="709"/>
      <c r="BT142" s="709"/>
      <c r="BU142" s="709"/>
      <c r="BV142" s="709"/>
      <c r="BW142" s="709"/>
      <c r="BX142" s="709"/>
      <c r="BY142" s="709"/>
      <c r="BZ142" s="709"/>
      <c r="CA142" s="709"/>
      <c r="CB142" s="792"/>
      <c r="CC142" s="619">
        <v>13761</v>
      </c>
      <c r="CD142" s="620"/>
      <c r="CE142" s="620"/>
      <c r="CF142" s="620"/>
      <c r="CG142" s="620"/>
      <c r="CH142" s="620"/>
      <c r="CI142" s="620"/>
      <c r="CJ142" s="620"/>
      <c r="CK142" s="620"/>
      <c r="CL142" s="620"/>
      <c r="CM142" s="620"/>
      <c r="CN142" s="620"/>
      <c r="CO142" s="620"/>
      <c r="CP142" s="620"/>
      <c r="CQ142" s="620"/>
      <c r="CR142" s="620"/>
      <c r="CS142" s="620"/>
      <c r="CT142" s="620"/>
      <c r="CU142" s="620"/>
      <c r="CV142" s="620"/>
      <c r="CW142" s="620"/>
      <c r="CX142" s="620"/>
      <c r="CY142" s="620"/>
      <c r="CZ142" s="620"/>
      <c r="DA142" s="620"/>
      <c r="DB142" s="620"/>
      <c r="DC142" s="620"/>
      <c r="DD142" s="621"/>
      <c r="DE142" s="622">
        <v>15501</v>
      </c>
      <c r="DF142" s="620"/>
      <c r="DG142" s="620"/>
      <c r="DH142" s="620"/>
      <c r="DI142" s="620"/>
      <c r="DJ142" s="620"/>
      <c r="DK142" s="620"/>
      <c r="DL142" s="620"/>
      <c r="DM142" s="620"/>
      <c r="DN142" s="620"/>
      <c r="DO142" s="620"/>
      <c r="DP142" s="620"/>
      <c r="DQ142" s="620"/>
      <c r="DR142" s="620"/>
      <c r="DS142" s="620"/>
      <c r="DT142" s="620"/>
      <c r="DU142" s="620"/>
      <c r="DV142" s="620"/>
      <c r="DW142" s="620"/>
      <c r="DX142" s="620"/>
      <c r="DY142" s="620"/>
      <c r="DZ142" s="620"/>
      <c r="EA142" s="620"/>
      <c r="EB142" s="620"/>
      <c r="EC142" s="620"/>
      <c r="ED142" s="620"/>
      <c r="EE142" s="620"/>
      <c r="EF142" s="623"/>
    </row>
    <row r="143" spans="1:136" s="61" customFormat="1" ht="14.25" customHeight="1">
      <c r="A143" s="70"/>
      <c r="B143" s="765" t="s">
        <v>504</v>
      </c>
      <c r="C143" s="765"/>
      <c r="D143" s="765"/>
      <c r="E143" s="765"/>
      <c r="F143" s="765"/>
      <c r="G143" s="765"/>
      <c r="H143" s="765"/>
      <c r="I143" s="765"/>
      <c r="J143" s="765"/>
      <c r="K143" s="765"/>
      <c r="L143" s="765"/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5"/>
      <c r="X143" s="765"/>
      <c r="Y143" s="765"/>
      <c r="Z143" s="765"/>
      <c r="AA143" s="765"/>
      <c r="AB143" s="765"/>
      <c r="AC143" s="765"/>
      <c r="AD143" s="765"/>
      <c r="AE143" s="765"/>
      <c r="AF143" s="765"/>
      <c r="AG143" s="765"/>
      <c r="AH143" s="765"/>
      <c r="AI143" s="765"/>
      <c r="AJ143" s="765"/>
      <c r="AK143" s="765"/>
      <c r="AL143" s="765"/>
      <c r="AM143" s="765"/>
      <c r="AN143" s="765"/>
      <c r="AO143" s="765"/>
      <c r="AP143" s="765"/>
      <c r="AQ143" s="765"/>
      <c r="AR143" s="765"/>
      <c r="AS143" s="765"/>
      <c r="AT143" s="765"/>
      <c r="AU143" s="765"/>
      <c r="AV143" s="765"/>
      <c r="AW143" s="765"/>
      <c r="AX143" s="765"/>
      <c r="AY143" s="765"/>
      <c r="AZ143" s="765"/>
      <c r="BA143" s="765"/>
      <c r="BB143" s="765"/>
      <c r="BC143" s="765"/>
      <c r="BD143" s="765"/>
      <c r="BE143" s="765"/>
      <c r="BF143" s="765"/>
      <c r="BG143" s="765"/>
      <c r="BH143" s="765"/>
      <c r="BI143" s="765"/>
      <c r="BJ143" s="765"/>
      <c r="BK143" s="765"/>
      <c r="BL143" s="765"/>
      <c r="BM143" s="765"/>
      <c r="BN143" s="765"/>
      <c r="BO143" s="846"/>
      <c r="BP143" s="708">
        <v>5650</v>
      </c>
      <c r="BQ143" s="709"/>
      <c r="BR143" s="709"/>
      <c r="BS143" s="709"/>
      <c r="BT143" s="709"/>
      <c r="BU143" s="709"/>
      <c r="BV143" s="709"/>
      <c r="BW143" s="709"/>
      <c r="BX143" s="709"/>
      <c r="BY143" s="709"/>
      <c r="BZ143" s="709"/>
      <c r="CA143" s="709"/>
      <c r="CB143" s="792"/>
      <c r="CC143" s="619">
        <v>32152</v>
      </c>
      <c r="CD143" s="620"/>
      <c r="CE143" s="620"/>
      <c r="CF143" s="620"/>
      <c r="CG143" s="620"/>
      <c r="CH143" s="620"/>
      <c r="CI143" s="620"/>
      <c r="CJ143" s="620"/>
      <c r="CK143" s="620"/>
      <c r="CL143" s="620"/>
      <c r="CM143" s="620"/>
      <c r="CN143" s="620"/>
      <c r="CO143" s="620"/>
      <c r="CP143" s="620"/>
      <c r="CQ143" s="620"/>
      <c r="CR143" s="620"/>
      <c r="CS143" s="620"/>
      <c r="CT143" s="620"/>
      <c r="CU143" s="620"/>
      <c r="CV143" s="620"/>
      <c r="CW143" s="620"/>
      <c r="CX143" s="620"/>
      <c r="CY143" s="620"/>
      <c r="CZ143" s="620"/>
      <c r="DA143" s="620"/>
      <c r="DB143" s="620"/>
      <c r="DC143" s="620"/>
      <c r="DD143" s="621"/>
      <c r="DE143" s="622">
        <v>36303</v>
      </c>
      <c r="DF143" s="620"/>
      <c r="DG143" s="620"/>
      <c r="DH143" s="620"/>
      <c r="DI143" s="620"/>
      <c r="DJ143" s="620"/>
      <c r="DK143" s="620"/>
      <c r="DL143" s="620"/>
      <c r="DM143" s="620"/>
      <c r="DN143" s="620"/>
      <c r="DO143" s="620"/>
      <c r="DP143" s="620"/>
      <c r="DQ143" s="620"/>
      <c r="DR143" s="620"/>
      <c r="DS143" s="620"/>
      <c r="DT143" s="620"/>
      <c r="DU143" s="620"/>
      <c r="DV143" s="620"/>
      <c r="DW143" s="620"/>
      <c r="DX143" s="620"/>
      <c r="DY143" s="620"/>
      <c r="DZ143" s="620"/>
      <c r="EA143" s="620"/>
      <c r="EB143" s="620"/>
      <c r="EC143" s="620"/>
      <c r="ED143" s="620"/>
      <c r="EE143" s="620"/>
      <c r="EF143" s="623"/>
    </row>
    <row r="144" spans="1:136" s="61" customFormat="1" ht="14.25" customHeight="1">
      <c r="A144" s="70"/>
      <c r="B144" s="765" t="s">
        <v>505</v>
      </c>
      <c r="C144" s="765"/>
      <c r="D144" s="765"/>
      <c r="E144" s="765"/>
      <c r="F144" s="765"/>
      <c r="G144" s="765"/>
      <c r="H144" s="765"/>
      <c r="I144" s="765"/>
      <c r="J144" s="765"/>
      <c r="K144" s="765"/>
      <c r="L144" s="765"/>
      <c r="M144" s="765"/>
      <c r="N144" s="765"/>
      <c r="O144" s="765"/>
      <c r="P144" s="765"/>
      <c r="Q144" s="765"/>
      <c r="R144" s="765"/>
      <c r="S144" s="765"/>
      <c r="T144" s="765"/>
      <c r="U144" s="765"/>
      <c r="V144" s="765"/>
      <c r="W144" s="765"/>
      <c r="X144" s="765"/>
      <c r="Y144" s="765"/>
      <c r="Z144" s="765"/>
      <c r="AA144" s="765"/>
      <c r="AB144" s="765"/>
      <c r="AC144" s="765"/>
      <c r="AD144" s="765"/>
      <c r="AE144" s="765"/>
      <c r="AF144" s="765"/>
      <c r="AG144" s="765"/>
      <c r="AH144" s="765"/>
      <c r="AI144" s="765"/>
      <c r="AJ144" s="765"/>
      <c r="AK144" s="765"/>
      <c r="AL144" s="765"/>
      <c r="AM144" s="765"/>
      <c r="AN144" s="765"/>
      <c r="AO144" s="765"/>
      <c r="AP144" s="765"/>
      <c r="AQ144" s="765"/>
      <c r="AR144" s="765"/>
      <c r="AS144" s="765"/>
      <c r="AT144" s="765"/>
      <c r="AU144" s="765"/>
      <c r="AV144" s="765"/>
      <c r="AW144" s="765"/>
      <c r="AX144" s="765"/>
      <c r="AY144" s="765"/>
      <c r="AZ144" s="765"/>
      <c r="BA144" s="765"/>
      <c r="BB144" s="765"/>
      <c r="BC144" s="765"/>
      <c r="BD144" s="765"/>
      <c r="BE144" s="765"/>
      <c r="BF144" s="765"/>
      <c r="BG144" s="765"/>
      <c r="BH144" s="765"/>
      <c r="BI144" s="765"/>
      <c r="BJ144" s="765"/>
      <c r="BK144" s="765"/>
      <c r="BL144" s="765"/>
      <c r="BM144" s="765"/>
      <c r="BN144" s="765"/>
      <c r="BO144" s="846"/>
      <c r="BP144" s="708">
        <v>5660</v>
      </c>
      <c r="BQ144" s="709"/>
      <c r="BR144" s="709"/>
      <c r="BS144" s="709"/>
      <c r="BT144" s="709"/>
      <c r="BU144" s="709"/>
      <c r="BV144" s="709"/>
      <c r="BW144" s="709"/>
      <c r="BX144" s="709"/>
      <c r="BY144" s="709"/>
      <c r="BZ144" s="709"/>
      <c r="CA144" s="709"/>
      <c r="CB144" s="792"/>
      <c r="CC144" s="619">
        <v>286835</v>
      </c>
      <c r="CD144" s="620"/>
      <c r="CE144" s="620"/>
      <c r="CF144" s="620"/>
      <c r="CG144" s="620"/>
      <c r="CH144" s="620"/>
      <c r="CI144" s="620"/>
      <c r="CJ144" s="620"/>
      <c r="CK144" s="620"/>
      <c r="CL144" s="620"/>
      <c r="CM144" s="620"/>
      <c r="CN144" s="620"/>
      <c r="CO144" s="620"/>
      <c r="CP144" s="620"/>
      <c r="CQ144" s="620"/>
      <c r="CR144" s="620"/>
      <c r="CS144" s="620"/>
      <c r="CT144" s="620"/>
      <c r="CU144" s="620"/>
      <c r="CV144" s="620"/>
      <c r="CW144" s="620"/>
      <c r="CX144" s="620"/>
      <c r="CY144" s="620"/>
      <c r="CZ144" s="620"/>
      <c r="DA144" s="620"/>
      <c r="DB144" s="620"/>
      <c r="DC144" s="620"/>
      <c r="DD144" s="621"/>
      <c r="DE144" s="622">
        <v>278748</v>
      </c>
      <c r="DF144" s="620"/>
      <c r="DG144" s="620"/>
      <c r="DH144" s="620"/>
      <c r="DI144" s="620"/>
      <c r="DJ144" s="620"/>
      <c r="DK144" s="620"/>
      <c r="DL144" s="620"/>
      <c r="DM144" s="620"/>
      <c r="DN144" s="620"/>
      <c r="DO144" s="620"/>
      <c r="DP144" s="620"/>
      <c r="DQ144" s="620"/>
      <c r="DR144" s="620"/>
      <c r="DS144" s="620"/>
      <c r="DT144" s="620"/>
      <c r="DU144" s="620"/>
      <c r="DV144" s="620"/>
      <c r="DW144" s="620"/>
      <c r="DX144" s="620"/>
      <c r="DY144" s="620"/>
      <c r="DZ144" s="620"/>
      <c r="EA144" s="620"/>
      <c r="EB144" s="620"/>
      <c r="EC144" s="620"/>
      <c r="ED144" s="620"/>
      <c r="EE144" s="620"/>
      <c r="EF144" s="623"/>
    </row>
    <row r="145" spans="1:136" s="61" customFormat="1" ht="18" customHeight="1">
      <c r="A145" s="78"/>
      <c r="B145" s="847" t="s">
        <v>506</v>
      </c>
      <c r="C145" s="847"/>
      <c r="D145" s="847"/>
      <c r="E145" s="847"/>
      <c r="F145" s="847"/>
      <c r="G145" s="847"/>
      <c r="H145" s="847"/>
      <c r="I145" s="847"/>
      <c r="J145" s="847"/>
      <c r="K145" s="847"/>
      <c r="L145" s="847"/>
      <c r="M145" s="847"/>
      <c r="N145" s="847"/>
      <c r="O145" s="847"/>
      <c r="P145" s="847"/>
      <c r="Q145" s="847"/>
      <c r="R145" s="847"/>
      <c r="S145" s="847"/>
      <c r="T145" s="847"/>
      <c r="U145" s="847"/>
      <c r="V145" s="847"/>
      <c r="W145" s="847"/>
      <c r="X145" s="847"/>
      <c r="Y145" s="847"/>
      <c r="Z145" s="847"/>
      <c r="AA145" s="847"/>
      <c r="AB145" s="847"/>
      <c r="AC145" s="847"/>
      <c r="AD145" s="847"/>
      <c r="AE145" s="847"/>
      <c r="AF145" s="847"/>
      <c r="AG145" s="847"/>
      <c r="AH145" s="847"/>
      <c r="AI145" s="847"/>
      <c r="AJ145" s="847"/>
      <c r="AK145" s="847"/>
      <c r="AL145" s="847"/>
      <c r="AM145" s="847"/>
      <c r="AN145" s="847"/>
      <c r="AO145" s="847"/>
      <c r="AP145" s="847"/>
      <c r="AQ145" s="847"/>
      <c r="AR145" s="847"/>
      <c r="AS145" s="847"/>
      <c r="AT145" s="847"/>
      <c r="AU145" s="847"/>
      <c r="AV145" s="847"/>
      <c r="AW145" s="847"/>
      <c r="AX145" s="847"/>
      <c r="AY145" s="847"/>
      <c r="AZ145" s="847"/>
      <c r="BA145" s="847"/>
      <c r="BB145" s="847"/>
      <c r="BC145" s="847"/>
      <c r="BD145" s="847"/>
      <c r="BE145" s="847"/>
      <c r="BF145" s="847"/>
      <c r="BG145" s="847"/>
      <c r="BH145" s="847"/>
      <c r="BI145" s="847"/>
      <c r="BJ145" s="847"/>
      <c r="BK145" s="847"/>
      <c r="BL145" s="847"/>
      <c r="BM145" s="847"/>
      <c r="BN145" s="847"/>
      <c r="BO145" s="848"/>
      <c r="BP145" s="849"/>
      <c r="BQ145" s="850"/>
      <c r="BR145" s="850"/>
      <c r="BS145" s="850"/>
      <c r="BT145" s="850"/>
      <c r="BU145" s="850"/>
      <c r="BV145" s="850"/>
      <c r="BW145" s="850"/>
      <c r="BX145" s="850"/>
      <c r="BY145" s="850"/>
      <c r="BZ145" s="850"/>
      <c r="CA145" s="850"/>
      <c r="CB145" s="851"/>
      <c r="CC145" s="448">
        <v>-400</v>
      </c>
      <c r="CD145" s="431"/>
      <c r="CE145" s="431"/>
      <c r="CF145" s="431"/>
      <c r="CG145" s="431"/>
      <c r="CH145" s="431"/>
      <c r="CI145" s="431"/>
      <c r="CJ145" s="431"/>
      <c r="CK145" s="431"/>
      <c r="CL145" s="431"/>
      <c r="CM145" s="431"/>
      <c r="CN145" s="431"/>
      <c r="CO145" s="431"/>
      <c r="CP145" s="431"/>
      <c r="CQ145" s="431"/>
      <c r="CR145" s="431"/>
      <c r="CS145" s="431"/>
      <c r="CT145" s="431"/>
      <c r="CU145" s="431"/>
      <c r="CV145" s="431"/>
      <c r="CW145" s="431"/>
      <c r="CX145" s="431"/>
      <c r="CY145" s="431"/>
      <c r="CZ145" s="431"/>
      <c r="DA145" s="431"/>
      <c r="DB145" s="431"/>
      <c r="DC145" s="431"/>
      <c r="DD145" s="449"/>
      <c r="DE145" s="430">
        <v>562</v>
      </c>
      <c r="DF145" s="431"/>
      <c r="DG145" s="431"/>
      <c r="DH145" s="431"/>
      <c r="DI145" s="431"/>
      <c r="DJ145" s="431"/>
      <c r="DK145" s="431"/>
      <c r="DL145" s="431"/>
      <c r="DM145" s="431"/>
      <c r="DN145" s="431"/>
      <c r="DO145" s="431"/>
      <c r="DP145" s="431"/>
      <c r="DQ145" s="431"/>
      <c r="DR145" s="431"/>
      <c r="DS145" s="431"/>
      <c r="DT145" s="431"/>
      <c r="DU145" s="431"/>
      <c r="DV145" s="431"/>
      <c r="DW145" s="431"/>
      <c r="DX145" s="431"/>
      <c r="DY145" s="431"/>
      <c r="DZ145" s="431"/>
      <c r="EA145" s="431"/>
      <c r="EB145" s="431"/>
      <c r="EC145" s="431"/>
      <c r="ED145" s="431"/>
      <c r="EE145" s="431"/>
      <c r="EF145" s="432"/>
    </row>
    <row r="146" spans="1:136" s="61" customFormat="1" ht="17.25" customHeight="1">
      <c r="A146" s="89"/>
      <c r="B146" s="852" t="s">
        <v>507</v>
      </c>
      <c r="C146" s="852"/>
      <c r="D146" s="852"/>
      <c r="E146" s="852"/>
      <c r="F146" s="852"/>
      <c r="G146" s="852"/>
      <c r="H146" s="852"/>
      <c r="I146" s="852"/>
      <c r="J146" s="852"/>
      <c r="K146" s="852"/>
      <c r="L146" s="852"/>
      <c r="M146" s="852"/>
      <c r="N146" s="852"/>
      <c r="O146" s="852"/>
      <c r="P146" s="852"/>
      <c r="Q146" s="852"/>
      <c r="R146" s="852"/>
      <c r="S146" s="852"/>
      <c r="T146" s="852"/>
      <c r="U146" s="852"/>
      <c r="V146" s="852"/>
      <c r="W146" s="852"/>
      <c r="X146" s="852"/>
      <c r="Y146" s="852"/>
      <c r="Z146" s="852"/>
      <c r="AA146" s="852"/>
      <c r="AB146" s="852"/>
      <c r="AC146" s="852"/>
      <c r="AD146" s="852"/>
      <c r="AE146" s="852"/>
      <c r="AF146" s="852"/>
      <c r="AG146" s="852"/>
      <c r="AH146" s="852"/>
      <c r="AI146" s="852"/>
      <c r="AJ146" s="852"/>
      <c r="AK146" s="852"/>
      <c r="AL146" s="852"/>
      <c r="AM146" s="852"/>
      <c r="AN146" s="852"/>
      <c r="AO146" s="852"/>
      <c r="AP146" s="852"/>
      <c r="AQ146" s="852"/>
      <c r="AR146" s="852"/>
      <c r="AS146" s="852"/>
      <c r="AT146" s="852"/>
      <c r="AU146" s="852"/>
      <c r="AV146" s="852"/>
      <c r="AW146" s="852"/>
      <c r="AX146" s="852"/>
      <c r="AY146" s="852"/>
      <c r="AZ146" s="852"/>
      <c r="BA146" s="852"/>
      <c r="BB146" s="852"/>
      <c r="BC146" s="852"/>
      <c r="BD146" s="852"/>
      <c r="BE146" s="852"/>
      <c r="BF146" s="852"/>
      <c r="BG146" s="852"/>
      <c r="BH146" s="852"/>
      <c r="BI146" s="852"/>
      <c r="BJ146" s="852"/>
      <c r="BK146" s="852"/>
      <c r="BL146" s="852"/>
      <c r="BM146" s="852"/>
      <c r="BN146" s="852"/>
      <c r="BO146" s="853"/>
      <c r="BP146" s="854">
        <v>5670</v>
      </c>
      <c r="BQ146" s="855"/>
      <c r="BR146" s="855"/>
      <c r="BS146" s="855"/>
      <c r="BT146" s="855"/>
      <c r="BU146" s="855"/>
      <c r="BV146" s="855"/>
      <c r="BW146" s="855"/>
      <c r="BX146" s="855"/>
      <c r="BY146" s="855"/>
      <c r="BZ146" s="855"/>
      <c r="CA146" s="855"/>
      <c r="CB146" s="856"/>
      <c r="CC146" s="450"/>
      <c r="CD146" s="434"/>
      <c r="CE146" s="434"/>
      <c r="CF146" s="434"/>
      <c r="CG146" s="434"/>
      <c r="CH146" s="434"/>
      <c r="CI146" s="434"/>
      <c r="CJ146" s="434"/>
      <c r="CK146" s="434"/>
      <c r="CL146" s="434"/>
      <c r="CM146" s="434"/>
      <c r="CN146" s="434"/>
      <c r="CO146" s="434"/>
      <c r="CP146" s="434"/>
      <c r="CQ146" s="434"/>
      <c r="CR146" s="434"/>
      <c r="CS146" s="434"/>
      <c r="CT146" s="434"/>
      <c r="CU146" s="434"/>
      <c r="CV146" s="434"/>
      <c r="CW146" s="434"/>
      <c r="CX146" s="434"/>
      <c r="CY146" s="434"/>
      <c r="CZ146" s="434"/>
      <c r="DA146" s="434"/>
      <c r="DB146" s="434"/>
      <c r="DC146" s="434"/>
      <c r="DD146" s="451"/>
      <c r="DE146" s="433"/>
      <c r="DF146" s="434"/>
      <c r="DG146" s="434"/>
      <c r="DH146" s="434"/>
      <c r="DI146" s="434"/>
      <c r="DJ146" s="434"/>
      <c r="DK146" s="434"/>
      <c r="DL146" s="434"/>
      <c r="DM146" s="434"/>
      <c r="DN146" s="434"/>
      <c r="DO146" s="434"/>
      <c r="DP146" s="434"/>
      <c r="DQ146" s="434"/>
      <c r="DR146" s="434"/>
      <c r="DS146" s="434"/>
      <c r="DT146" s="434"/>
      <c r="DU146" s="434"/>
      <c r="DV146" s="434"/>
      <c r="DW146" s="434"/>
      <c r="DX146" s="434"/>
      <c r="DY146" s="434"/>
      <c r="DZ146" s="434"/>
      <c r="EA146" s="434"/>
      <c r="EB146" s="434"/>
      <c r="EC146" s="434"/>
      <c r="ED146" s="434"/>
      <c r="EE146" s="434"/>
      <c r="EF146" s="435"/>
    </row>
    <row r="147" spans="1:136" s="61" customFormat="1" ht="17.25" customHeight="1">
      <c r="A147" s="89"/>
      <c r="B147" s="852" t="s">
        <v>508</v>
      </c>
      <c r="C147" s="852"/>
      <c r="D147" s="852"/>
      <c r="E147" s="852"/>
      <c r="F147" s="852"/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2"/>
      <c r="S147" s="852"/>
      <c r="T147" s="852"/>
      <c r="U147" s="852"/>
      <c r="V147" s="852"/>
      <c r="W147" s="852"/>
      <c r="X147" s="852"/>
      <c r="Y147" s="852"/>
      <c r="Z147" s="852"/>
      <c r="AA147" s="852"/>
      <c r="AB147" s="852"/>
      <c r="AC147" s="852"/>
      <c r="AD147" s="852"/>
      <c r="AE147" s="852"/>
      <c r="AF147" s="852"/>
      <c r="AG147" s="852"/>
      <c r="AH147" s="852"/>
      <c r="AI147" s="852"/>
      <c r="AJ147" s="852"/>
      <c r="AK147" s="852"/>
      <c r="AL147" s="852"/>
      <c r="AM147" s="852"/>
      <c r="AN147" s="852"/>
      <c r="AO147" s="852"/>
      <c r="AP147" s="852"/>
      <c r="AQ147" s="852"/>
      <c r="AR147" s="852"/>
      <c r="AS147" s="852"/>
      <c r="AT147" s="852"/>
      <c r="AU147" s="852"/>
      <c r="AV147" s="852"/>
      <c r="AW147" s="852"/>
      <c r="AX147" s="852"/>
      <c r="AY147" s="852"/>
      <c r="AZ147" s="852"/>
      <c r="BA147" s="852"/>
      <c r="BB147" s="852"/>
      <c r="BC147" s="852"/>
      <c r="BD147" s="852"/>
      <c r="BE147" s="852"/>
      <c r="BF147" s="852"/>
      <c r="BG147" s="852"/>
      <c r="BH147" s="852"/>
      <c r="BI147" s="852"/>
      <c r="BJ147" s="852"/>
      <c r="BK147" s="852"/>
      <c r="BL147" s="852"/>
      <c r="BM147" s="852"/>
      <c r="BN147" s="852"/>
      <c r="BO147" s="853"/>
      <c r="BP147" s="708">
        <v>5680</v>
      </c>
      <c r="BQ147" s="709"/>
      <c r="BR147" s="709"/>
      <c r="BS147" s="709"/>
      <c r="BT147" s="709"/>
      <c r="BU147" s="709"/>
      <c r="BV147" s="709"/>
      <c r="BW147" s="709"/>
      <c r="BX147" s="709"/>
      <c r="BY147" s="709"/>
      <c r="BZ147" s="709"/>
      <c r="CA147" s="709"/>
      <c r="CB147" s="792"/>
      <c r="CC147" s="619">
        <v>0</v>
      </c>
      <c r="CD147" s="620"/>
      <c r="CE147" s="620"/>
      <c r="CF147" s="620"/>
      <c r="CG147" s="620"/>
      <c r="CH147" s="620"/>
      <c r="CI147" s="620"/>
      <c r="CJ147" s="620"/>
      <c r="CK147" s="620"/>
      <c r="CL147" s="620"/>
      <c r="CM147" s="620"/>
      <c r="CN147" s="620"/>
      <c r="CO147" s="620"/>
      <c r="CP147" s="620"/>
      <c r="CQ147" s="620"/>
      <c r="CR147" s="620"/>
      <c r="CS147" s="620"/>
      <c r="CT147" s="620"/>
      <c r="CU147" s="620"/>
      <c r="CV147" s="620"/>
      <c r="CW147" s="620"/>
      <c r="CX147" s="620"/>
      <c r="CY147" s="620"/>
      <c r="CZ147" s="620"/>
      <c r="DA147" s="620"/>
      <c r="DB147" s="620"/>
      <c r="DC147" s="620"/>
      <c r="DD147" s="621"/>
      <c r="DE147" s="622">
        <v>0</v>
      </c>
      <c r="DF147" s="620"/>
      <c r="DG147" s="620"/>
      <c r="DH147" s="620"/>
      <c r="DI147" s="620"/>
      <c r="DJ147" s="620"/>
      <c r="DK147" s="620"/>
      <c r="DL147" s="620"/>
      <c r="DM147" s="620"/>
      <c r="DN147" s="620"/>
      <c r="DO147" s="620"/>
      <c r="DP147" s="620"/>
      <c r="DQ147" s="620"/>
      <c r="DR147" s="620"/>
      <c r="DS147" s="620"/>
      <c r="DT147" s="620"/>
      <c r="DU147" s="620"/>
      <c r="DV147" s="620"/>
      <c r="DW147" s="620"/>
      <c r="DX147" s="620"/>
      <c r="DY147" s="620"/>
      <c r="DZ147" s="620"/>
      <c r="EA147" s="620"/>
      <c r="EB147" s="620"/>
      <c r="EC147" s="620"/>
      <c r="ED147" s="620"/>
      <c r="EE147" s="620"/>
      <c r="EF147" s="623"/>
    </row>
    <row r="148" spans="1:136" s="61" customFormat="1" ht="14.25" customHeight="1" thickBot="1">
      <c r="A148" s="70"/>
      <c r="B148" s="765" t="s">
        <v>509</v>
      </c>
      <c r="C148" s="765"/>
      <c r="D148" s="765"/>
      <c r="E148" s="765"/>
      <c r="F148" s="765"/>
      <c r="G148" s="765"/>
      <c r="H148" s="765"/>
      <c r="I148" s="765"/>
      <c r="J148" s="765"/>
      <c r="K148" s="765"/>
      <c r="L148" s="765"/>
      <c r="M148" s="765"/>
      <c r="N148" s="765"/>
      <c r="O148" s="765"/>
      <c r="P148" s="765"/>
      <c r="Q148" s="765"/>
      <c r="R148" s="765"/>
      <c r="S148" s="765"/>
      <c r="T148" s="765"/>
      <c r="U148" s="765"/>
      <c r="V148" s="765"/>
      <c r="W148" s="765"/>
      <c r="X148" s="765"/>
      <c r="Y148" s="765"/>
      <c r="Z148" s="765"/>
      <c r="AA148" s="765"/>
      <c r="AB148" s="765"/>
      <c r="AC148" s="765"/>
      <c r="AD148" s="765"/>
      <c r="AE148" s="765"/>
      <c r="AF148" s="765"/>
      <c r="AG148" s="765"/>
      <c r="AH148" s="765"/>
      <c r="AI148" s="765"/>
      <c r="AJ148" s="765"/>
      <c r="AK148" s="765"/>
      <c r="AL148" s="765"/>
      <c r="AM148" s="765"/>
      <c r="AN148" s="765"/>
      <c r="AO148" s="765"/>
      <c r="AP148" s="765"/>
      <c r="AQ148" s="765"/>
      <c r="AR148" s="765"/>
      <c r="AS148" s="765"/>
      <c r="AT148" s="765"/>
      <c r="AU148" s="765"/>
      <c r="AV148" s="765"/>
      <c r="AW148" s="765"/>
      <c r="AX148" s="765"/>
      <c r="AY148" s="765"/>
      <c r="AZ148" s="765"/>
      <c r="BA148" s="765"/>
      <c r="BB148" s="765"/>
      <c r="BC148" s="765"/>
      <c r="BD148" s="765"/>
      <c r="BE148" s="765"/>
      <c r="BF148" s="765"/>
      <c r="BG148" s="765"/>
      <c r="BH148" s="765"/>
      <c r="BI148" s="765"/>
      <c r="BJ148" s="765"/>
      <c r="BK148" s="765"/>
      <c r="BL148" s="765"/>
      <c r="BM148" s="765"/>
      <c r="BN148" s="765"/>
      <c r="BO148" s="846"/>
      <c r="BP148" s="708">
        <v>5600</v>
      </c>
      <c r="BQ148" s="709"/>
      <c r="BR148" s="709"/>
      <c r="BS148" s="709"/>
      <c r="BT148" s="709"/>
      <c r="BU148" s="709"/>
      <c r="BV148" s="709"/>
      <c r="BW148" s="709"/>
      <c r="BX148" s="709"/>
      <c r="BY148" s="709"/>
      <c r="BZ148" s="709"/>
      <c r="CA148" s="709"/>
      <c r="CB148" s="792"/>
      <c r="CC148" s="625">
        <v>287235</v>
      </c>
      <c r="CD148" s="626"/>
      <c r="CE148" s="626"/>
      <c r="CF148" s="626"/>
      <c r="CG148" s="626"/>
      <c r="CH148" s="626"/>
      <c r="CI148" s="626"/>
      <c r="CJ148" s="626"/>
      <c r="CK148" s="626"/>
      <c r="CL148" s="626"/>
      <c r="CM148" s="626"/>
      <c r="CN148" s="626"/>
      <c r="CO148" s="626"/>
      <c r="CP148" s="626"/>
      <c r="CQ148" s="626"/>
      <c r="CR148" s="626"/>
      <c r="CS148" s="626"/>
      <c r="CT148" s="626"/>
      <c r="CU148" s="626"/>
      <c r="CV148" s="626"/>
      <c r="CW148" s="626"/>
      <c r="CX148" s="626"/>
      <c r="CY148" s="626"/>
      <c r="CZ148" s="626"/>
      <c r="DA148" s="626"/>
      <c r="DB148" s="626"/>
      <c r="DC148" s="626"/>
      <c r="DD148" s="627"/>
      <c r="DE148" s="628">
        <v>278186</v>
      </c>
      <c r="DF148" s="626"/>
      <c r="DG148" s="626"/>
      <c r="DH148" s="626"/>
      <c r="DI148" s="626"/>
      <c r="DJ148" s="626"/>
      <c r="DK148" s="626"/>
      <c r="DL148" s="626"/>
      <c r="DM148" s="626"/>
      <c r="DN148" s="626"/>
      <c r="DO148" s="626"/>
      <c r="DP148" s="626"/>
      <c r="DQ148" s="626"/>
      <c r="DR148" s="626"/>
      <c r="DS148" s="626"/>
      <c r="DT148" s="626"/>
      <c r="DU148" s="626"/>
      <c r="DV148" s="626"/>
      <c r="DW148" s="626"/>
      <c r="DX148" s="626"/>
      <c r="DY148" s="626"/>
      <c r="DZ148" s="626"/>
      <c r="EA148" s="626"/>
      <c r="EB148" s="626"/>
      <c r="EC148" s="626"/>
      <c r="ED148" s="626"/>
      <c r="EE148" s="626"/>
      <c r="EF148" s="629"/>
    </row>
  </sheetData>
  <sheetProtection password="C8D1" sheet="1" objects="1" scenarios="1" formatCells="0" formatRows="0"/>
  <mergeCells count="982">
    <mergeCell ref="B148:BO148"/>
    <mergeCell ref="BP148:CB148"/>
    <mergeCell ref="CC148:DD148"/>
    <mergeCell ref="DE148:EF148"/>
    <mergeCell ref="B146:BO146"/>
    <mergeCell ref="BP146:CB146"/>
    <mergeCell ref="CC146:DD146"/>
    <mergeCell ref="DE146:EF146"/>
    <mergeCell ref="B147:BO147"/>
    <mergeCell ref="BP147:CB147"/>
    <mergeCell ref="CC147:DD147"/>
    <mergeCell ref="DE147:EF147"/>
    <mergeCell ref="B144:BO144"/>
    <mergeCell ref="BP144:CB144"/>
    <mergeCell ref="CC144:DD144"/>
    <mergeCell ref="DE144:EF144"/>
    <mergeCell ref="B145:BO145"/>
    <mergeCell ref="BP145:CB145"/>
    <mergeCell ref="CC145:DD145"/>
    <mergeCell ref="DE145:EF145"/>
    <mergeCell ref="B142:BO142"/>
    <mergeCell ref="BP142:CB142"/>
    <mergeCell ref="CC142:DD142"/>
    <mergeCell ref="DE142:EF142"/>
    <mergeCell ref="B143:BO143"/>
    <mergeCell ref="BP143:CB143"/>
    <mergeCell ref="CC143:DD143"/>
    <mergeCell ref="DE143:EF143"/>
    <mergeCell ref="B140:BO140"/>
    <mergeCell ref="BP140:CB140"/>
    <mergeCell ref="CC140:DD140"/>
    <mergeCell ref="DE140:EF140"/>
    <mergeCell ref="B141:BO141"/>
    <mergeCell ref="BP141:CB141"/>
    <mergeCell ref="CC141:DD141"/>
    <mergeCell ref="DE141:EF141"/>
    <mergeCell ref="A125:EF125"/>
    <mergeCell ref="A135:EF135"/>
    <mergeCell ref="A137:BO138"/>
    <mergeCell ref="BP137:CB138"/>
    <mergeCell ref="B139:BO139"/>
    <mergeCell ref="BP139:CB139"/>
    <mergeCell ref="CC139:DD139"/>
    <mergeCell ref="DE139:EF139"/>
    <mergeCell ref="A133:EF133"/>
    <mergeCell ref="CC137:DD138"/>
    <mergeCell ref="DH78:DI79"/>
    <mergeCell ref="DJ78:DK79"/>
    <mergeCell ref="DL78:DX79"/>
    <mergeCell ref="DY78:DZ79"/>
    <mergeCell ref="EA78:EQ79"/>
    <mergeCell ref="ER78:FG79"/>
    <mergeCell ref="DL76:DX77"/>
    <mergeCell ref="DY76:DZ77"/>
    <mergeCell ref="EA76:EQ77"/>
    <mergeCell ref="ER76:FG77"/>
    <mergeCell ref="W78:AE79"/>
    <mergeCell ref="AS78:BH79"/>
    <mergeCell ref="BI78:BZ79"/>
    <mergeCell ref="CA78:CR79"/>
    <mergeCell ref="CS78:CT79"/>
    <mergeCell ref="CU78:DG79"/>
    <mergeCell ref="ER82:FG83"/>
    <mergeCell ref="B76:V79"/>
    <mergeCell ref="W76:AE77"/>
    <mergeCell ref="AS76:BH77"/>
    <mergeCell ref="BI76:BZ77"/>
    <mergeCell ref="CA76:CR77"/>
    <mergeCell ref="CS76:CT77"/>
    <mergeCell ref="CU76:DG77"/>
    <mergeCell ref="DH76:DI77"/>
    <mergeCell ref="DJ76:DK77"/>
    <mergeCell ref="DJ82:DK83"/>
    <mergeCell ref="DL82:DX83"/>
    <mergeCell ref="DY82:DZ83"/>
    <mergeCell ref="EA82:EB83"/>
    <mergeCell ref="EC82:EO83"/>
    <mergeCell ref="EP82:EQ83"/>
    <mergeCell ref="EC80:EO81"/>
    <mergeCell ref="EP80:EQ81"/>
    <mergeCell ref="ER80:FG81"/>
    <mergeCell ref="W82:AE83"/>
    <mergeCell ref="AS82:BH83"/>
    <mergeCell ref="BI82:BZ83"/>
    <mergeCell ref="CA82:CR83"/>
    <mergeCell ref="CS82:CT83"/>
    <mergeCell ref="CU82:DG83"/>
    <mergeCell ref="DH82:DI83"/>
    <mergeCell ref="CU80:DG81"/>
    <mergeCell ref="DH80:DI81"/>
    <mergeCell ref="DJ80:DK81"/>
    <mergeCell ref="DL80:DX81"/>
    <mergeCell ref="DY80:DZ81"/>
    <mergeCell ref="EA80:EB81"/>
    <mergeCell ref="BI75:BZ75"/>
    <mergeCell ref="CA75:CR75"/>
    <mergeCell ref="CS75:DI75"/>
    <mergeCell ref="DJ75:DZ75"/>
    <mergeCell ref="B80:V83"/>
    <mergeCell ref="W80:AE81"/>
    <mergeCell ref="AS80:BH81"/>
    <mergeCell ref="BI80:BZ81"/>
    <mergeCell ref="CA80:CR81"/>
    <mergeCell ref="CS80:CT81"/>
    <mergeCell ref="A71:FG71"/>
    <mergeCell ref="A73:V75"/>
    <mergeCell ref="W73:AE75"/>
    <mergeCell ref="AF73:AR75"/>
    <mergeCell ref="AS73:BH75"/>
    <mergeCell ref="BI73:EQ73"/>
    <mergeCell ref="ER73:FG75"/>
    <mergeCell ref="BI74:CR74"/>
    <mergeCell ref="CS74:DZ74"/>
    <mergeCell ref="EA74:EQ75"/>
    <mergeCell ref="BD65:BU65"/>
    <mergeCell ref="BV65:CM65"/>
    <mergeCell ref="CN65:DE65"/>
    <mergeCell ref="DF65:DW65"/>
    <mergeCell ref="DX65:EO65"/>
    <mergeCell ref="EP65:FG65"/>
    <mergeCell ref="EJ12:EU13"/>
    <mergeCell ref="EV12:EW13"/>
    <mergeCell ref="EX12:FE13"/>
    <mergeCell ref="FF12:FG13"/>
    <mergeCell ref="A59:FG59"/>
    <mergeCell ref="A61:AO64"/>
    <mergeCell ref="AP61:BC64"/>
    <mergeCell ref="CN61:DW61"/>
    <mergeCell ref="DX61:FG61"/>
    <mergeCell ref="BD64:BU64"/>
    <mergeCell ref="CX12:CY13"/>
    <mergeCell ref="CZ12:DA13"/>
    <mergeCell ref="DB12:DI13"/>
    <mergeCell ref="DJ12:DK13"/>
    <mergeCell ref="DL12:DW13"/>
    <mergeCell ref="DX12:EI13"/>
    <mergeCell ref="FF10:FG11"/>
    <mergeCell ref="T12:AB13"/>
    <mergeCell ref="AP12:BA13"/>
    <mergeCell ref="BB12:BC13"/>
    <mergeCell ref="BD12:BK13"/>
    <mergeCell ref="BL12:BM13"/>
    <mergeCell ref="BN12:BZ13"/>
    <mergeCell ref="CA12:CM13"/>
    <mergeCell ref="CN12:CO13"/>
    <mergeCell ref="CP12:CW13"/>
    <mergeCell ref="DJ10:DK11"/>
    <mergeCell ref="DL10:DW11"/>
    <mergeCell ref="DX10:EI11"/>
    <mergeCell ref="EJ10:EU11"/>
    <mergeCell ref="EV10:EW11"/>
    <mergeCell ref="EX10:FE11"/>
    <mergeCell ref="CA10:CM11"/>
    <mergeCell ref="CN10:CO11"/>
    <mergeCell ref="CP10:CW11"/>
    <mergeCell ref="CX10:CY11"/>
    <mergeCell ref="CZ10:DA11"/>
    <mergeCell ref="DB10:DI11"/>
    <mergeCell ref="EV55:EW56"/>
    <mergeCell ref="EX55:FE56"/>
    <mergeCell ref="FF55:FG56"/>
    <mergeCell ref="B10:S13"/>
    <mergeCell ref="T10:AB11"/>
    <mergeCell ref="AP10:BA11"/>
    <mergeCell ref="BB10:BC11"/>
    <mergeCell ref="BD10:BK11"/>
    <mergeCell ref="BL10:BM11"/>
    <mergeCell ref="BN10:BZ11"/>
    <mergeCell ref="DJ55:DK56"/>
    <mergeCell ref="DL55:DW56"/>
    <mergeCell ref="DX55:DY56"/>
    <mergeCell ref="DZ55:EG56"/>
    <mergeCell ref="EH55:EI56"/>
    <mergeCell ref="EJ55:EU56"/>
    <mergeCell ref="CA55:CM56"/>
    <mergeCell ref="CN55:CO56"/>
    <mergeCell ref="CP55:CW56"/>
    <mergeCell ref="CX55:CY56"/>
    <mergeCell ref="CZ55:DA56"/>
    <mergeCell ref="DB55:DI56"/>
    <mergeCell ref="EV53:EW54"/>
    <mergeCell ref="EX53:FE54"/>
    <mergeCell ref="FF53:FG54"/>
    <mergeCell ref="T55:AB56"/>
    <mergeCell ref="AC55:AO56"/>
    <mergeCell ref="AP55:BA56"/>
    <mergeCell ref="BB55:BC56"/>
    <mergeCell ref="BD55:BK56"/>
    <mergeCell ref="BL55:BM56"/>
    <mergeCell ref="BN55:BZ56"/>
    <mergeCell ref="DJ53:DK54"/>
    <mergeCell ref="DL53:DW54"/>
    <mergeCell ref="DX53:DY54"/>
    <mergeCell ref="DZ53:EG54"/>
    <mergeCell ref="EH53:EI54"/>
    <mergeCell ref="EJ53:EU54"/>
    <mergeCell ref="DE137:EF138"/>
    <mergeCell ref="AP53:BA54"/>
    <mergeCell ref="BB53:BC54"/>
    <mergeCell ref="BL53:BM54"/>
    <mergeCell ref="BN53:BZ54"/>
    <mergeCell ref="CA53:CM54"/>
    <mergeCell ref="CN53:CO54"/>
    <mergeCell ref="CP53:CW54"/>
    <mergeCell ref="A131:AZ131"/>
    <mergeCell ref="BA131:EF131"/>
    <mergeCell ref="A132:AM132"/>
    <mergeCell ref="BA132:CB132"/>
    <mergeCell ref="CC132:DD132"/>
    <mergeCell ref="DE132:EF132"/>
    <mergeCell ref="DE128:EF128"/>
    <mergeCell ref="B130:AM130"/>
    <mergeCell ref="AN130:AZ130"/>
    <mergeCell ref="BA130:CB130"/>
    <mergeCell ref="CC130:DD130"/>
    <mergeCell ref="DE130:EF130"/>
    <mergeCell ref="EP121:EQ122"/>
    <mergeCell ref="ER121:FG122"/>
    <mergeCell ref="A123:FG123"/>
    <mergeCell ref="A127:AM129"/>
    <mergeCell ref="AN127:AZ129"/>
    <mergeCell ref="BA127:CB127"/>
    <mergeCell ref="CC127:DD127"/>
    <mergeCell ref="DE127:EF127"/>
    <mergeCell ref="BA128:CB128"/>
    <mergeCell ref="CC128:DD128"/>
    <mergeCell ref="DH121:DI122"/>
    <mergeCell ref="DJ121:DK122"/>
    <mergeCell ref="DL121:DX122"/>
    <mergeCell ref="DY121:DZ122"/>
    <mergeCell ref="EA121:EB122"/>
    <mergeCell ref="EC121:EO122"/>
    <mergeCell ref="EC119:EO120"/>
    <mergeCell ref="EP119:EQ120"/>
    <mergeCell ref="ER119:FG120"/>
    <mergeCell ref="W121:AE122"/>
    <mergeCell ref="AF121:AR122"/>
    <mergeCell ref="AS121:BH122"/>
    <mergeCell ref="BI121:BZ122"/>
    <mergeCell ref="CA121:CR122"/>
    <mergeCell ref="CS121:CT122"/>
    <mergeCell ref="CU121:DG122"/>
    <mergeCell ref="CU119:DG120"/>
    <mergeCell ref="DH119:DI120"/>
    <mergeCell ref="DJ119:DK120"/>
    <mergeCell ref="DL119:DX120"/>
    <mergeCell ref="DY119:DZ120"/>
    <mergeCell ref="EA119:EB120"/>
    <mergeCell ref="ER92:FG93"/>
    <mergeCell ref="A94:AR94"/>
    <mergeCell ref="AS94:FG94"/>
    <mergeCell ref="A119:V122"/>
    <mergeCell ref="W119:AE120"/>
    <mergeCell ref="AF119:AR120"/>
    <mergeCell ref="AS119:BH120"/>
    <mergeCell ref="BI119:BZ120"/>
    <mergeCell ref="CA119:CR120"/>
    <mergeCell ref="CS119:CT120"/>
    <mergeCell ref="DJ92:DK93"/>
    <mergeCell ref="DL92:DX93"/>
    <mergeCell ref="DY92:DZ93"/>
    <mergeCell ref="EA92:EB93"/>
    <mergeCell ref="EC92:EO93"/>
    <mergeCell ref="EP92:EQ93"/>
    <mergeCell ref="AS92:BH93"/>
    <mergeCell ref="BI92:BZ93"/>
    <mergeCell ref="CA92:CR93"/>
    <mergeCell ref="CS92:CT93"/>
    <mergeCell ref="CU92:DG93"/>
    <mergeCell ref="DH92:DI93"/>
    <mergeCell ref="FF21:FG22"/>
    <mergeCell ref="CA90:CR91"/>
    <mergeCell ref="CS90:CT91"/>
    <mergeCell ref="CU90:DG91"/>
    <mergeCell ref="DH90:DI91"/>
    <mergeCell ref="DJ90:DK91"/>
    <mergeCell ref="DL90:DX91"/>
    <mergeCell ref="DY90:DZ91"/>
    <mergeCell ref="EA90:EB91"/>
    <mergeCell ref="EC90:EO91"/>
    <mergeCell ref="DX21:DY22"/>
    <mergeCell ref="DZ21:EG22"/>
    <mergeCell ref="EH21:EI22"/>
    <mergeCell ref="EJ21:EU22"/>
    <mergeCell ref="EV21:EW22"/>
    <mergeCell ref="EX21:FE22"/>
    <mergeCell ref="CP21:CW22"/>
    <mergeCell ref="CX21:CY22"/>
    <mergeCell ref="CZ21:DA22"/>
    <mergeCell ref="DB21:DI22"/>
    <mergeCell ref="DJ21:DK22"/>
    <mergeCell ref="DL21:DW22"/>
    <mergeCell ref="A89:FG89"/>
    <mergeCell ref="B90:V93"/>
    <mergeCell ref="W90:AE91"/>
    <mergeCell ref="AF90:AR91"/>
    <mergeCell ref="AS90:BH91"/>
    <mergeCell ref="BI90:BZ91"/>
    <mergeCell ref="EP90:EQ91"/>
    <mergeCell ref="ER90:FG91"/>
    <mergeCell ref="W92:AE93"/>
    <mergeCell ref="AF92:AR93"/>
    <mergeCell ref="EX19:FE20"/>
    <mergeCell ref="FF19:FG20"/>
    <mergeCell ref="T21:AB22"/>
    <mergeCell ref="AP21:BA22"/>
    <mergeCell ref="BB21:BC22"/>
    <mergeCell ref="BD21:BK22"/>
    <mergeCell ref="BL21:BM22"/>
    <mergeCell ref="BN21:BZ22"/>
    <mergeCell ref="CA21:CM22"/>
    <mergeCell ref="CN21:CO22"/>
    <mergeCell ref="DL19:DW20"/>
    <mergeCell ref="DX19:DY20"/>
    <mergeCell ref="DZ19:EG20"/>
    <mergeCell ref="EH19:EI20"/>
    <mergeCell ref="EJ19:EU20"/>
    <mergeCell ref="EV19:EW20"/>
    <mergeCell ref="CN19:CO20"/>
    <mergeCell ref="CP19:CW20"/>
    <mergeCell ref="CX19:CY20"/>
    <mergeCell ref="CZ19:DA20"/>
    <mergeCell ref="DB19:DI20"/>
    <mergeCell ref="DJ19:DK20"/>
    <mergeCell ref="ER87:FG88"/>
    <mergeCell ref="AF87:AR88"/>
    <mergeCell ref="A85:V88"/>
    <mergeCell ref="AS84:FG84"/>
    <mergeCell ref="A53:S56"/>
    <mergeCell ref="T53:AB54"/>
    <mergeCell ref="AC53:AO54"/>
    <mergeCell ref="CX53:CY54"/>
    <mergeCell ref="CZ53:DA54"/>
    <mergeCell ref="DB53:DI54"/>
    <mergeCell ref="DY87:DZ88"/>
    <mergeCell ref="EA87:EB88"/>
    <mergeCell ref="EC87:EO88"/>
    <mergeCell ref="EP87:EQ88"/>
    <mergeCell ref="T19:AB20"/>
    <mergeCell ref="AP19:BA20"/>
    <mergeCell ref="BB19:BC20"/>
    <mergeCell ref="BD19:BK20"/>
    <mergeCell ref="BL19:BM20"/>
    <mergeCell ref="BN19:BZ20"/>
    <mergeCell ref="ER85:FG86"/>
    <mergeCell ref="W87:AE88"/>
    <mergeCell ref="AS87:BH88"/>
    <mergeCell ref="BI87:BZ88"/>
    <mergeCell ref="CA87:CR88"/>
    <mergeCell ref="CS87:CT88"/>
    <mergeCell ref="CU87:DG88"/>
    <mergeCell ref="DH87:DI88"/>
    <mergeCell ref="DJ87:DK88"/>
    <mergeCell ref="DL87:DX88"/>
    <mergeCell ref="DJ85:DK86"/>
    <mergeCell ref="DL85:DX86"/>
    <mergeCell ref="DY85:DZ86"/>
    <mergeCell ref="EA85:EB86"/>
    <mergeCell ref="EC85:EO86"/>
    <mergeCell ref="EP85:EQ86"/>
    <mergeCell ref="AS85:BH86"/>
    <mergeCell ref="BI85:BZ86"/>
    <mergeCell ref="CA85:CR86"/>
    <mergeCell ref="CS85:CT86"/>
    <mergeCell ref="CU85:DG86"/>
    <mergeCell ref="DH85:DI86"/>
    <mergeCell ref="AF82:AR83"/>
    <mergeCell ref="AF76:AR77"/>
    <mergeCell ref="AF78:AR79"/>
    <mergeCell ref="W85:AE86"/>
    <mergeCell ref="A84:AR84"/>
    <mergeCell ref="AF85:AR86"/>
    <mergeCell ref="A69:FG69"/>
    <mergeCell ref="A68:AO68"/>
    <mergeCell ref="BD62:CM63"/>
    <mergeCell ref="CN62:DW63"/>
    <mergeCell ref="DX62:FG63"/>
    <mergeCell ref="AF80:AR81"/>
    <mergeCell ref="BV64:CM64"/>
    <mergeCell ref="CN64:DE64"/>
    <mergeCell ref="DF64:DW64"/>
    <mergeCell ref="DX64:EO64"/>
    <mergeCell ref="EJ16:EU17"/>
    <mergeCell ref="EV16:EW17"/>
    <mergeCell ref="EX16:FE17"/>
    <mergeCell ref="FF16:FG17"/>
    <mergeCell ref="DX68:EO68"/>
    <mergeCell ref="EP68:FG68"/>
    <mergeCell ref="BD66:FG66"/>
    <mergeCell ref="BD61:CM61"/>
    <mergeCell ref="BD53:BK54"/>
    <mergeCell ref="CA19:CM20"/>
    <mergeCell ref="DB16:DI17"/>
    <mergeCell ref="DJ16:DK17"/>
    <mergeCell ref="DL16:DW17"/>
    <mergeCell ref="DX16:DY17"/>
    <mergeCell ref="DZ16:EG17"/>
    <mergeCell ref="EH16:EI17"/>
    <mergeCell ref="BN16:BZ17"/>
    <mergeCell ref="CA16:CM17"/>
    <mergeCell ref="CN16:CO17"/>
    <mergeCell ref="CP16:CW17"/>
    <mergeCell ref="CX16:CY17"/>
    <mergeCell ref="CZ16:DA17"/>
    <mergeCell ref="EH14:EI15"/>
    <mergeCell ref="EJ14:EU15"/>
    <mergeCell ref="EV14:EW15"/>
    <mergeCell ref="EX14:FE15"/>
    <mergeCell ref="FF14:FG15"/>
    <mergeCell ref="T16:AB17"/>
    <mergeCell ref="AP16:BA17"/>
    <mergeCell ref="BB16:BC17"/>
    <mergeCell ref="BD16:BK17"/>
    <mergeCell ref="BL16:BM17"/>
    <mergeCell ref="CZ14:DA15"/>
    <mergeCell ref="DB14:DI15"/>
    <mergeCell ref="DJ14:DK15"/>
    <mergeCell ref="DL14:DW15"/>
    <mergeCell ref="DX14:DY15"/>
    <mergeCell ref="DZ14:EG15"/>
    <mergeCell ref="BL14:BM15"/>
    <mergeCell ref="BN14:BZ15"/>
    <mergeCell ref="CA14:CM15"/>
    <mergeCell ref="CN14:CO15"/>
    <mergeCell ref="CP14:CW15"/>
    <mergeCell ref="CX14:CY15"/>
    <mergeCell ref="B14:S17"/>
    <mergeCell ref="T14:AB15"/>
    <mergeCell ref="AP14:BA15"/>
    <mergeCell ref="BB14:BC15"/>
    <mergeCell ref="BD14:BK15"/>
    <mergeCell ref="AC14:AO15"/>
    <mergeCell ref="AC16:AO17"/>
    <mergeCell ref="EV8:FG9"/>
    <mergeCell ref="BN9:BZ9"/>
    <mergeCell ref="CA9:CM9"/>
    <mergeCell ref="CN9:CY9"/>
    <mergeCell ref="CZ9:DK9"/>
    <mergeCell ref="DL9:DW9"/>
    <mergeCell ref="AP8:BA9"/>
    <mergeCell ref="BB8:BM9"/>
    <mergeCell ref="BN8:CM8"/>
    <mergeCell ref="CN8:DW8"/>
    <mergeCell ref="DX8:EI9"/>
    <mergeCell ref="EJ8:EU9"/>
    <mergeCell ref="A23:FG23"/>
    <mergeCell ref="A19:S22"/>
    <mergeCell ref="A3:FG3"/>
    <mergeCell ref="A5:FG5"/>
    <mergeCell ref="A7:S9"/>
    <mergeCell ref="T7:AB9"/>
    <mergeCell ref="AC7:AO9"/>
    <mergeCell ref="AP7:BM7"/>
    <mergeCell ref="BN7:EI7"/>
    <mergeCell ref="EJ7:FG7"/>
    <mergeCell ref="AC10:AO11"/>
    <mergeCell ref="AC12:AO13"/>
    <mergeCell ref="B24:S27"/>
    <mergeCell ref="T24:AB25"/>
    <mergeCell ref="AC24:AO25"/>
    <mergeCell ref="AP24:BA25"/>
    <mergeCell ref="A18:AO18"/>
    <mergeCell ref="AP18:FG18"/>
    <mergeCell ref="AC19:AO20"/>
    <mergeCell ref="AC21:AO22"/>
    <mergeCell ref="DL24:DW25"/>
    <mergeCell ref="BB24:BC25"/>
    <mergeCell ref="BD24:BK25"/>
    <mergeCell ref="BL24:BM25"/>
    <mergeCell ref="BN24:BZ25"/>
    <mergeCell ref="CA24:CM25"/>
    <mergeCell ref="CN24:CO25"/>
    <mergeCell ref="BN26:BZ27"/>
    <mergeCell ref="CA26:CM27"/>
    <mergeCell ref="CN26:CO27"/>
    <mergeCell ref="DX24:DY25"/>
    <mergeCell ref="DZ24:EG25"/>
    <mergeCell ref="EH24:EI25"/>
    <mergeCell ref="CP24:CW25"/>
    <mergeCell ref="CX24:CY25"/>
    <mergeCell ref="CZ24:DA25"/>
    <mergeCell ref="DB24:DI25"/>
    <mergeCell ref="T26:AB27"/>
    <mergeCell ref="AC26:AO27"/>
    <mergeCell ref="AP26:BA27"/>
    <mergeCell ref="BB26:BC27"/>
    <mergeCell ref="BD26:BK27"/>
    <mergeCell ref="BL26:BM27"/>
    <mergeCell ref="CX26:CY27"/>
    <mergeCell ref="CZ26:DA27"/>
    <mergeCell ref="DB26:DI27"/>
    <mergeCell ref="DJ26:DK27"/>
    <mergeCell ref="DL26:DW27"/>
    <mergeCell ref="FF24:FG25"/>
    <mergeCell ref="EJ24:EU25"/>
    <mergeCell ref="EV24:EW25"/>
    <mergeCell ref="EX24:FE25"/>
    <mergeCell ref="DJ24:DK25"/>
    <mergeCell ref="FF26:FG27"/>
    <mergeCell ref="A28:AO28"/>
    <mergeCell ref="AP28:FG28"/>
    <mergeCell ref="DX26:DY27"/>
    <mergeCell ref="DZ26:EG27"/>
    <mergeCell ref="EH26:EI27"/>
    <mergeCell ref="EJ26:EU27"/>
    <mergeCell ref="EV26:EW27"/>
    <mergeCell ref="EX26:FE27"/>
    <mergeCell ref="CP26:CW27"/>
    <mergeCell ref="A57:FG57"/>
    <mergeCell ref="AP68:BC68"/>
    <mergeCell ref="BD68:BU68"/>
    <mergeCell ref="BV68:CM68"/>
    <mergeCell ref="CN68:DE68"/>
    <mergeCell ref="DF68:DW68"/>
    <mergeCell ref="B66:BC66"/>
    <mergeCell ref="EP64:FG64"/>
    <mergeCell ref="B65:AO65"/>
    <mergeCell ref="AP65:BC65"/>
    <mergeCell ref="A29:S32"/>
    <mergeCell ref="T29:AB30"/>
    <mergeCell ref="AC29:AO30"/>
    <mergeCell ref="AP29:BA30"/>
    <mergeCell ref="BB29:BC30"/>
    <mergeCell ref="BD29:BK30"/>
    <mergeCell ref="BL29:BM30"/>
    <mergeCell ref="BN29:BZ30"/>
    <mergeCell ref="CA29:CM30"/>
    <mergeCell ref="CN29:CO30"/>
    <mergeCell ref="CP29:CW30"/>
    <mergeCell ref="CX29:CY30"/>
    <mergeCell ref="CZ29:DA30"/>
    <mergeCell ref="DB29:DI30"/>
    <mergeCell ref="DJ29:DK30"/>
    <mergeCell ref="DL29:DW30"/>
    <mergeCell ref="DX29:DY30"/>
    <mergeCell ref="DZ29:EG30"/>
    <mergeCell ref="EH29:EI30"/>
    <mergeCell ref="EJ29:EU30"/>
    <mergeCell ref="EV29:EW30"/>
    <mergeCell ref="EX29:FE30"/>
    <mergeCell ref="FF29:FG30"/>
    <mergeCell ref="T31:AB32"/>
    <mergeCell ref="AC31:AO32"/>
    <mergeCell ref="AP31:BA32"/>
    <mergeCell ref="BB31:BC32"/>
    <mergeCell ref="BD31:BK32"/>
    <mergeCell ref="BL31:BM32"/>
    <mergeCell ref="BN31:BZ32"/>
    <mergeCell ref="CA31:CM32"/>
    <mergeCell ref="CN31:CO32"/>
    <mergeCell ref="CP31:CW32"/>
    <mergeCell ref="CX31:CY32"/>
    <mergeCell ref="CZ31:DA32"/>
    <mergeCell ref="DB31:DI32"/>
    <mergeCell ref="DJ31:DK32"/>
    <mergeCell ref="DL31:DW32"/>
    <mergeCell ref="DX31:DY32"/>
    <mergeCell ref="DZ31:EG32"/>
    <mergeCell ref="EH31:EI32"/>
    <mergeCell ref="EJ31:EU32"/>
    <mergeCell ref="EV31:EW32"/>
    <mergeCell ref="EX31:FE32"/>
    <mergeCell ref="FF31:FG32"/>
    <mergeCell ref="A33:S36"/>
    <mergeCell ref="T33:AB34"/>
    <mergeCell ref="AC33:AO34"/>
    <mergeCell ref="AP33:BA34"/>
    <mergeCell ref="BB33:BC34"/>
    <mergeCell ref="BD33:BK34"/>
    <mergeCell ref="BL33:BM34"/>
    <mergeCell ref="BN33:BZ34"/>
    <mergeCell ref="CA33:CM34"/>
    <mergeCell ref="CN33:CO34"/>
    <mergeCell ref="CP33:CW34"/>
    <mergeCell ref="CX33:CY34"/>
    <mergeCell ref="CZ33:DA34"/>
    <mergeCell ref="DB33:DI34"/>
    <mergeCell ref="DJ33:DK34"/>
    <mergeCell ref="DL33:DW34"/>
    <mergeCell ref="DX33:DY34"/>
    <mergeCell ref="DZ33:EG34"/>
    <mergeCell ref="EH33:EI34"/>
    <mergeCell ref="EJ33:EU34"/>
    <mergeCell ref="EV33:EW34"/>
    <mergeCell ref="EX33:FE34"/>
    <mergeCell ref="FF33:FG34"/>
    <mergeCell ref="T35:AB36"/>
    <mergeCell ref="AC35:AO36"/>
    <mergeCell ref="AP35:BA36"/>
    <mergeCell ref="BB35:BC36"/>
    <mergeCell ref="BD35:BK36"/>
    <mergeCell ref="BL35:BM36"/>
    <mergeCell ref="BN35:BZ36"/>
    <mergeCell ref="CA35:CM36"/>
    <mergeCell ref="CN35:CO36"/>
    <mergeCell ref="CP35:CW36"/>
    <mergeCell ref="CX35:CY36"/>
    <mergeCell ref="CZ35:DA36"/>
    <mergeCell ref="DB35:DI36"/>
    <mergeCell ref="DJ35:DK36"/>
    <mergeCell ref="DL35:DW36"/>
    <mergeCell ref="DX35:DY36"/>
    <mergeCell ref="DZ35:EG36"/>
    <mergeCell ref="EH35:EI36"/>
    <mergeCell ref="EJ35:EU36"/>
    <mergeCell ref="EV35:EW36"/>
    <mergeCell ref="EX35:FE36"/>
    <mergeCell ref="FF35:FG36"/>
    <mergeCell ref="A37:S40"/>
    <mergeCell ref="T37:AB38"/>
    <mergeCell ref="AC37:AO38"/>
    <mergeCell ref="AP37:BA38"/>
    <mergeCell ref="BB37:BC38"/>
    <mergeCell ref="BD37:BK38"/>
    <mergeCell ref="BL37:BM38"/>
    <mergeCell ref="BN37:BZ38"/>
    <mergeCell ref="CA37:CM38"/>
    <mergeCell ref="CN37:CO38"/>
    <mergeCell ref="CP37:CW38"/>
    <mergeCell ref="CX37:CY38"/>
    <mergeCell ref="CZ37:DA38"/>
    <mergeCell ref="DB37:DI38"/>
    <mergeCell ref="DJ37:DK38"/>
    <mergeCell ref="DL37:DW38"/>
    <mergeCell ref="DX37:DY38"/>
    <mergeCell ref="DZ37:EG38"/>
    <mergeCell ref="EH37:EI38"/>
    <mergeCell ref="EJ37:EU38"/>
    <mergeCell ref="EV37:EW38"/>
    <mergeCell ref="EX37:FE38"/>
    <mergeCell ref="FF37:FG38"/>
    <mergeCell ref="T39:AB40"/>
    <mergeCell ref="AC39:AO40"/>
    <mergeCell ref="AP39:BA40"/>
    <mergeCell ref="BB39:BC40"/>
    <mergeCell ref="BD39:BK40"/>
    <mergeCell ref="BL39:BM40"/>
    <mergeCell ref="BN39:BZ40"/>
    <mergeCell ref="CA39:CM40"/>
    <mergeCell ref="CN39:CO40"/>
    <mergeCell ref="CP39:CW40"/>
    <mergeCell ref="CX39:CY40"/>
    <mergeCell ref="CZ39:DA40"/>
    <mergeCell ref="DB39:DI40"/>
    <mergeCell ref="DJ39:DK40"/>
    <mergeCell ref="DL39:DW40"/>
    <mergeCell ref="DX39:DY40"/>
    <mergeCell ref="DZ39:EG40"/>
    <mergeCell ref="EH39:EI40"/>
    <mergeCell ref="EJ39:EU40"/>
    <mergeCell ref="EV39:EW40"/>
    <mergeCell ref="EX39:FE40"/>
    <mergeCell ref="FF39:FG40"/>
    <mergeCell ref="A41:S44"/>
    <mergeCell ref="T41:AB42"/>
    <mergeCell ref="AC41:AO42"/>
    <mergeCell ref="AP41:BA42"/>
    <mergeCell ref="BB41:BC42"/>
    <mergeCell ref="BD41:BK42"/>
    <mergeCell ref="BL41:BM42"/>
    <mergeCell ref="BN41:BZ42"/>
    <mergeCell ref="CA41:CM42"/>
    <mergeCell ref="CN41:CO42"/>
    <mergeCell ref="CP41:CW42"/>
    <mergeCell ref="CX41:CY42"/>
    <mergeCell ref="CZ41:DA42"/>
    <mergeCell ref="DB41:DI42"/>
    <mergeCell ref="DJ41:DK42"/>
    <mergeCell ref="DL41:DW42"/>
    <mergeCell ref="DX41:DY42"/>
    <mergeCell ref="DZ41:EG42"/>
    <mergeCell ref="EH41:EI42"/>
    <mergeCell ref="EJ41:EU42"/>
    <mergeCell ref="EV41:EW42"/>
    <mergeCell ref="EX41:FE42"/>
    <mergeCell ref="FF41:FG42"/>
    <mergeCell ref="T43:AB44"/>
    <mergeCell ref="AC43:AO44"/>
    <mergeCell ref="AP43:BA44"/>
    <mergeCell ref="BB43:BC44"/>
    <mergeCell ref="BD43:BK44"/>
    <mergeCell ref="BL43:BM44"/>
    <mergeCell ref="BN43:BZ44"/>
    <mergeCell ref="CA43:CM44"/>
    <mergeCell ref="CN43:CO44"/>
    <mergeCell ref="CP43:CW44"/>
    <mergeCell ref="CX43:CY44"/>
    <mergeCell ref="CZ43:DA44"/>
    <mergeCell ref="DB43:DI44"/>
    <mergeCell ref="DJ43:DK44"/>
    <mergeCell ref="DL43:DW44"/>
    <mergeCell ref="DX43:DY44"/>
    <mergeCell ref="DZ43:EG44"/>
    <mergeCell ref="EH43:EI44"/>
    <mergeCell ref="EJ43:EU44"/>
    <mergeCell ref="EV43:EW44"/>
    <mergeCell ref="EX43:FE44"/>
    <mergeCell ref="FF43:FG44"/>
    <mergeCell ref="A45:S48"/>
    <mergeCell ref="T45:AB46"/>
    <mergeCell ref="AC45:AO46"/>
    <mergeCell ref="AP45:BA46"/>
    <mergeCell ref="BB45:BC46"/>
    <mergeCell ref="BD45:BK46"/>
    <mergeCell ref="BL45:BM46"/>
    <mergeCell ref="BN45:BZ46"/>
    <mergeCell ref="CA45:CM46"/>
    <mergeCell ref="CN45:CO46"/>
    <mergeCell ref="CP45:CW46"/>
    <mergeCell ref="CX45:CY46"/>
    <mergeCell ref="CZ45:DA46"/>
    <mergeCell ref="DB45:DI46"/>
    <mergeCell ref="DJ45:DK46"/>
    <mergeCell ref="DL45:DW46"/>
    <mergeCell ref="DX45:DY46"/>
    <mergeCell ref="DZ45:EG46"/>
    <mergeCell ref="EH45:EI46"/>
    <mergeCell ref="EJ45:EU46"/>
    <mergeCell ref="EV45:EW46"/>
    <mergeCell ref="EX45:FE46"/>
    <mergeCell ref="FF45:FG46"/>
    <mergeCell ref="T47:AB48"/>
    <mergeCell ref="AC47:AO48"/>
    <mergeCell ref="AP47:BA48"/>
    <mergeCell ref="BB47:BC48"/>
    <mergeCell ref="BD47:BK48"/>
    <mergeCell ref="BL47:BM48"/>
    <mergeCell ref="BN47:BZ48"/>
    <mergeCell ref="CA47:CM48"/>
    <mergeCell ref="CN47:CO48"/>
    <mergeCell ref="CP47:CW48"/>
    <mergeCell ref="CX47:CY48"/>
    <mergeCell ref="CZ47:DA48"/>
    <mergeCell ref="DB47:DI48"/>
    <mergeCell ref="DJ47:DK48"/>
    <mergeCell ref="DL47:DW48"/>
    <mergeCell ref="DX47:DY48"/>
    <mergeCell ref="DZ47:EG48"/>
    <mergeCell ref="EH47:EI48"/>
    <mergeCell ref="EJ47:EU48"/>
    <mergeCell ref="EV47:EW48"/>
    <mergeCell ref="EX47:FE48"/>
    <mergeCell ref="FF47:FG48"/>
    <mergeCell ref="A49:S52"/>
    <mergeCell ref="T49:AB50"/>
    <mergeCell ref="AC49:AO50"/>
    <mergeCell ref="AP49:BA50"/>
    <mergeCell ref="BB49:BC50"/>
    <mergeCell ref="BD49:BK50"/>
    <mergeCell ref="BL49:BM50"/>
    <mergeCell ref="BN49:BZ50"/>
    <mergeCell ref="CA49:CM50"/>
    <mergeCell ref="CN49:CO50"/>
    <mergeCell ref="CP49:CW50"/>
    <mergeCell ref="CX49:CY50"/>
    <mergeCell ref="CZ49:DA50"/>
    <mergeCell ref="DB49:DI50"/>
    <mergeCell ref="DJ49:DK50"/>
    <mergeCell ref="DL49:DW50"/>
    <mergeCell ref="DX49:DY50"/>
    <mergeCell ref="DZ49:EG50"/>
    <mergeCell ref="EH49:EI50"/>
    <mergeCell ref="EJ49:EU50"/>
    <mergeCell ref="EV49:EW50"/>
    <mergeCell ref="EX49:FE50"/>
    <mergeCell ref="FF49:FG50"/>
    <mergeCell ref="T51:AB52"/>
    <mergeCell ref="AC51:AO52"/>
    <mergeCell ref="AP51:BA52"/>
    <mergeCell ref="BB51:BC52"/>
    <mergeCell ref="BD51:BK52"/>
    <mergeCell ref="BL51:BM52"/>
    <mergeCell ref="BN51:BZ52"/>
    <mergeCell ref="CA51:CM52"/>
    <mergeCell ref="CN51:CO52"/>
    <mergeCell ref="CP51:CW52"/>
    <mergeCell ref="CX51:CY52"/>
    <mergeCell ref="CZ51:DA52"/>
    <mergeCell ref="DB51:DI52"/>
    <mergeCell ref="DJ51:DK52"/>
    <mergeCell ref="DL51:DW52"/>
    <mergeCell ref="DX51:DY52"/>
    <mergeCell ref="DZ51:EG52"/>
    <mergeCell ref="EH51:EI52"/>
    <mergeCell ref="EJ51:EU52"/>
    <mergeCell ref="EV51:EW52"/>
    <mergeCell ref="EX51:FE52"/>
    <mergeCell ref="FF51:FG52"/>
    <mergeCell ref="A67:AO67"/>
    <mergeCell ref="AP67:BC67"/>
    <mergeCell ref="BD67:BU67"/>
    <mergeCell ref="BV67:CM67"/>
    <mergeCell ref="CN67:DE67"/>
    <mergeCell ref="DF67:DW67"/>
    <mergeCell ref="DX67:EO67"/>
    <mergeCell ref="EP67:FG67"/>
    <mergeCell ref="A95:V98"/>
    <mergeCell ref="W95:AE96"/>
    <mergeCell ref="AF95:AR96"/>
    <mergeCell ref="AS95:BH96"/>
    <mergeCell ref="BI95:BZ96"/>
    <mergeCell ref="CA95:CR96"/>
    <mergeCell ref="CS95:CT96"/>
    <mergeCell ref="CU95:DG96"/>
    <mergeCell ref="DH95:DI96"/>
    <mergeCell ref="DJ95:DK96"/>
    <mergeCell ref="DL95:DX96"/>
    <mergeCell ref="DY95:DZ96"/>
    <mergeCell ref="EA95:EB96"/>
    <mergeCell ref="EC95:EO96"/>
    <mergeCell ref="EP95:EQ96"/>
    <mergeCell ref="ER95:FG96"/>
    <mergeCell ref="W97:AE98"/>
    <mergeCell ref="AF97:AR98"/>
    <mergeCell ref="AS97:BH98"/>
    <mergeCell ref="BI97:BZ98"/>
    <mergeCell ref="CA97:CR98"/>
    <mergeCell ref="CS97:CT98"/>
    <mergeCell ref="CU97:DG98"/>
    <mergeCell ref="DH97:DI98"/>
    <mergeCell ref="DJ97:DK98"/>
    <mergeCell ref="DL97:DX98"/>
    <mergeCell ref="DY97:DZ98"/>
    <mergeCell ref="EA97:EB98"/>
    <mergeCell ref="EC97:EO98"/>
    <mergeCell ref="EP97:EQ98"/>
    <mergeCell ref="ER97:FG98"/>
    <mergeCell ref="A99:V102"/>
    <mergeCell ref="W99:AE100"/>
    <mergeCell ref="AF99:AR100"/>
    <mergeCell ref="AS99:BH100"/>
    <mergeCell ref="BI99:BZ100"/>
    <mergeCell ref="CA99:CR100"/>
    <mergeCell ref="CS99:CT100"/>
    <mergeCell ref="CU99:DG100"/>
    <mergeCell ref="DH99:DI100"/>
    <mergeCell ref="DJ99:DK100"/>
    <mergeCell ref="DL99:DX100"/>
    <mergeCell ref="DY99:DZ100"/>
    <mergeCell ref="EA99:EB100"/>
    <mergeCell ref="EC99:EO100"/>
    <mergeCell ref="EP99:EQ100"/>
    <mergeCell ref="ER99:FG100"/>
    <mergeCell ref="W101:AE102"/>
    <mergeCell ref="AF101:AR102"/>
    <mergeCell ref="AS101:BH102"/>
    <mergeCell ref="BI101:BZ102"/>
    <mergeCell ref="CA101:CR102"/>
    <mergeCell ref="CS101:CT102"/>
    <mergeCell ref="CU101:DG102"/>
    <mergeCell ref="DH101:DI102"/>
    <mergeCell ref="DJ101:DK102"/>
    <mergeCell ref="DL101:DX102"/>
    <mergeCell ref="DY101:DZ102"/>
    <mergeCell ref="EA101:EB102"/>
    <mergeCell ref="EC101:EO102"/>
    <mergeCell ref="EP101:EQ102"/>
    <mergeCell ref="ER101:FG102"/>
    <mergeCell ref="A103:V106"/>
    <mergeCell ref="W103:AE104"/>
    <mergeCell ref="AF103:AR104"/>
    <mergeCell ref="AS103:BH104"/>
    <mergeCell ref="BI103:BZ104"/>
    <mergeCell ref="CA103:CR104"/>
    <mergeCell ref="CS103:CT104"/>
    <mergeCell ref="CU103:DG104"/>
    <mergeCell ref="DH103:DI104"/>
    <mergeCell ref="DJ103:DK104"/>
    <mergeCell ref="DL103:DX104"/>
    <mergeCell ref="DY103:DZ104"/>
    <mergeCell ref="EA103:EB104"/>
    <mergeCell ref="EC103:EO104"/>
    <mergeCell ref="EP103:EQ104"/>
    <mergeCell ref="ER103:FG104"/>
    <mergeCell ref="W105:AE106"/>
    <mergeCell ref="AF105:AR106"/>
    <mergeCell ref="AS105:BH106"/>
    <mergeCell ref="BI105:BZ106"/>
    <mergeCell ref="CA105:CR106"/>
    <mergeCell ref="CS105:CT106"/>
    <mergeCell ref="CU105:DG106"/>
    <mergeCell ref="DH105:DI106"/>
    <mergeCell ref="DJ105:DK106"/>
    <mergeCell ref="DL105:DX106"/>
    <mergeCell ref="DY105:DZ106"/>
    <mergeCell ref="EA105:EB106"/>
    <mergeCell ref="EC105:EO106"/>
    <mergeCell ref="EP105:EQ106"/>
    <mergeCell ref="ER105:FG106"/>
    <mergeCell ref="A107:V110"/>
    <mergeCell ref="W107:AE108"/>
    <mergeCell ref="AF107:AR108"/>
    <mergeCell ref="AS107:BH108"/>
    <mergeCell ref="BI107:BZ108"/>
    <mergeCell ref="CA107:CR108"/>
    <mergeCell ref="CS107:CT108"/>
    <mergeCell ref="CU107:DG108"/>
    <mergeCell ref="DH107:DI108"/>
    <mergeCell ref="DJ107:DK108"/>
    <mergeCell ref="DL107:DX108"/>
    <mergeCell ref="DY107:DZ108"/>
    <mergeCell ref="EA107:EB108"/>
    <mergeCell ref="EC107:EO108"/>
    <mergeCell ref="EP107:EQ108"/>
    <mergeCell ref="ER107:FG108"/>
    <mergeCell ref="W109:AE110"/>
    <mergeCell ref="AF109:AR110"/>
    <mergeCell ref="AS109:BH110"/>
    <mergeCell ref="BI109:BZ110"/>
    <mergeCell ref="CA109:CR110"/>
    <mergeCell ref="CS109:CT110"/>
    <mergeCell ref="CU109:DG110"/>
    <mergeCell ref="DH109:DI110"/>
    <mergeCell ref="DJ109:DK110"/>
    <mergeCell ref="DL109:DX110"/>
    <mergeCell ref="DY109:DZ110"/>
    <mergeCell ref="EA109:EB110"/>
    <mergeCell ref="EC109:EO110"/>
    <mergeCell ref="EP109:EQ110"/>
    <mergeCell ref="ER109:FG110"/>
    <mergeCell ref="A111:V114"/>
    <mergeCell ref="W111:AE112"/>
    <mergeCell ref="AF111:AR112"/>
    <mergeCell ref="AS111:BH112"/>
    <mergeCell ref="BI111:BZ112"/>
    <mergeCell ref="CA111:CR112"/>
    <mergeCell ref="CS111:CT112"/>
    <mergeCell ref="CU111:DG112"/>
    <mergeCell ref="DH111:DI112"/>
    <mergeCell ref="DJ111:DK112"/>
    <mergeCell ref="DL111:DX112"/>
    <mergeCell ref="DY111:DZ112"/>
    <mergeCell ref="EA111:EB112"/>
    <mergeCell ref="EC111:EO112"/>
    <mergeCell ref="EP111:EQ112"/>
    <mergeCell ref="ER111:FG112"/>
    <mergeCell ref="W113:AE114"/>
    <mergeCell ref="AF113:AR114"/>
    <mergeCell ref="AS113:BH114"/>
    <mergeCell ref="BI113:BZ114"/>
    <mergeCell ref="CA113:CR114"/>
    <mergeCell ref="CS113:CT114"/>
    <mergeCell ref="CU113:DG114"/>
    <mergeCell ref="DH113:DI114"/>
    <mergeCell ref="DJ113:DK114"/>
    <mergeCell ref="DL113:DX114"/>
    <mergeCell ref="DY113:DZ114"/>
    <mergeCell ref="EA113:EB114"/>
    <mergeCell ref="EC113:EO114"/>
    <mergeCell ref="EP113:EQ114"/>
    <mergeCell ref="ER113:FG114"/>
    <mergeCell ref="A115:V118"/>
    <mergeCell ref="W115:AE116"/>
    <mergeCell ref="AF115:AR116"/>
    <mergeCell ref="AS115:BH116"/>
    <mergeCell ref="BI115:BZ116"/>
    <mergeCell ref="CA115:CR116"/>
    <mergeCell ref="CS115:CT116"/>
    <mergeCell ref="CU115:DG116"/>
    <mergeCell ref="DH115:DI116"/>
    <mergeCell ref="DJ115:DK116"/>
    <mergeCell ref="DL115:DX116"/>
    <mergeCell ref="DY115:DZ116"/>
    <mergeCell ref="EA115:EB116"/>
    <mergeCell ref="EC115:EO116"/>
    <mergeCell ref="EP115:EQ116"/>
    <mergeCell ref="ER115:FG116"/>
    <mergeCell ref="W117:AE118"/>
    <mergeCell ref="AF117:AR118"/>
    <mergeCell ref="AS117:BH118"/>
    <mergeCell ref="BI117:BZ118"/>
    <mergeCell ref="CA117:CR118"/>
    <mergeCell ref="CS117:CT118"/>
    <mergeCell ref="CU117:DG118"/>
    <mergeCell ref="DH117:DI118"/>
    <mergeCell ref="DJ117:DK118"/>
    <mergeCell ref="DL117:DX118"/>
    <mergeCell ref="DY117:DZ118"/>
    <mergeCell ref="EA117:EB118"/>
    <mergeCell ref="EC117:EO118"/>
    <mergeCell ref="EP117:EQ118"/>
    <mergeCell ref="ER117:FG118"/>
  </mergeCells>
  <hyperlinks>
    <hyperlink ref="A23" tooltip="Кликните по гиперссылке для добавления новой строки" display="Добавить строки"/>
    <hyperlink ref="A57" tooltip="Кликните по гиперссылке для добавления новой строки" display="Добавить строки"/>
    <hyperlink ref="A69" tooltip="Кликните по гиперссылке для добавления новой строки" display="Добавить строки"/>
    <hyperlink ref="A89" tooltip="Кликните по гиперссылке для добавления новой строки" display="Добавить строки"/>
    <hyperlink ref="A123" tooltip="Кликните по гиперссылке для добавления новой строки" display="Добавить строки"/>
    <hyperlink ref="A133" tooltip="Кликните по гиперссылке для добавления новой строки" display="Добавить строки"/>
    <hyperlink ref="FH53" tooltip="Нажмите для удаления текущей строки" display="Удалить"/>
    <hyperlink ref="FH33" tooltip="Нажмите для удаления текущей строки" display="Удалить"/>
    <hyperlink ref="FH37" tooltip="Нажмите для удаления текущей строки" display="Удалить"/>
    <hyperlink ref="FH41" tooltip="Нажмите для удаления текущей строки" display="Удалить"/>
    <hyperlink ref="FH45" tooltip="Нажмите для удаления текущей строки" display="Удалить"/>
    <hyperlink ref="FH49" tooltip="Нажмите для удаления текущей строки" display="Удалить"/>
    <hyperlink ref="FH68" tooltip="Нажмите для удаления текущей строки" display="Удалить"/>
    <hyperlink ref="FH119" tooltip="Нажмите для удаления текущей строки" display="Удалить"/>
    <hyperlink ref="FH99" tooltip="Нажмите для удаления текущей строки" display="Удалить"/>
    <hyperlink ref="FH103" tooltip="Нажмите для удаления текущей строки" display="Удалить"/>
    <hyperlink ref="FH107" tooltip="Нажмите для удаления текущей строки" display="Удалить"/>
    <hyperlink ref="FH111" tooltip="Нажмите для удаления текущей строки" display="Удалить"/>
    <hyperlink ref="FH115" tooltip="Нажмите для удаления текущей строки" display="Удалить"/>
  </hyperlink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3"/>
  <rowBreaks count="2" manualBreakCount="2">
    <brk id="57" max="179" man="1"/>
    <brk id="123" max="17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13"/>
  <dimension ref="A1:FH22"/>
  <sheetViews>
    <sheetView showGridLines="0" zoomScaleSheetLayoutView="100" workbookViewId="0" topLeftCell="A1">
      <selection activeCell="DE21" sqref="DE21:EF21"/>
    </sheetView>
  </sheetViews>
  <sheetFormatPr defaultColWidth="0.875" defaultRowHeight="12" customHeight="1"/>
  <cols>
    <col min="1" max="163" width="0.875" style="17" customWidth="1"/>
    <col min="164" max="164" width="6.75390625" style="17" customWidth="1"/>
    <col min="165" max="16384" width="0.875" style="17" customWidth="1"/>
  </cols>
  <sheetData>
    <row r="1" s="23" customFormat="1" ht="14.25" customHeight="1">
      <c r="FG1" s="24" t="s">
        <v>510</v>
      </c>
    </row>
    <row r="2" spans="1:163" s="43" customFormat="1" ht="14.25">
      <c r="A2" s="218" t="s">
        <v>511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</row>
    <row r="3" ht="3" customHeight="1"/>
    <row r="4" spans="1:163" s="96" customFormat="1" ht="29.25" customHeight="1" thickBot="1">
      <c r="A4" s="869" t="s">
        <v>270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1"/>
      <c r="AM4" s="872" t="s">
        <v>359</v>
      </c>
      <c r="AN4" s="873"/>
      <c r="AO4" s="873"/>
      <c r="AP4" s="873"/>
      <c r="AQ4" s="873"/>
      <c r="AR4" s="873"/>
      <c r="AS4" s="873"/>
      <c r="AT4" s="873"/>
      <c r="AU4" s="873"/>
      <c r="AV4" s="874"/>
      <c r="AW4" s="875" t="s">
        <v>512</v>
      </c>
      <c r="AX4" s="876"/>
      <c r="AY4" s="876"/>
      <c r="AZ4" s="876"/>
      <c r="BA4" s="876"/>
      <c r="BB4" s="876"/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7"/>
      <c r="BT4" s="875" t="s">
        <v>513</v>
      </c>
      <c r="BU4" s="876"/>
      <c r="BV4" s="876"/>
      <c r="BW4" s="876"/>
      <c r="BX4" s="876"/>
      <c r="BY4" s="876"/>
      <c r="BZ4" s="876"/>
      <c r="CA4" s="876"/>
      <c r="CB4" s="876"/>
      <c r="CC4" s="876"/>
      <c r="CD4" s="876"/>
      <c r="CE4" s="876"/>
      <c r="CF4" s="876"/>
      <c r="CG4" s="876"/>
      <c r="CH4" s="876"/>
      <c r="CI4" s="876"/>
      <c r="CJ4" s="876"/>
      <c r="CK4" s="876"/>
      <c r="CL4" s="876"/>
      <c r="CM4" s="876"/>
      <c r="CN4" s="876"/>
      <c r="CO4" s="876"/>
      <c r="CP4" s="877"/>
      <c r="CQ4" s="875" t="s">
        <v>514</v>
      </c>
      <c r="CR4" s="876"/>
      <c r="CS4" s="876"/>
      <c r="CT4" s="876"/>
      <c r="CU4" s="876"/>
      <c r="CV4" s="876"/>
      <c r="CW4" s="876"/>
      <c r="CX4" s="876"/>
      <c r="CY4" s="876"/>
      <c r="CZ4" s="876"/>
      <c r="DA4" s="876"/>
      <c r="DB4" s="876"/>
      <c r="DC4" s="876"/>
      <c r="DD4" s="876"/>
      <c r="DE4" s="876"/>
      <c r="DF4" s="876"/>
      <c r="DG4" s="876"/>
      <c r="DH4" s="876"/>
      <c r="DI4" s="876"/>
      <c r="DJ4" s="876"/>
      <c r="DK4" s="876"/>
      <c r="DL4" s="876"/>
      <c r="DM4" s="877"/>
      <c r="DN4" s="876" t="s">
        <v>515</v>
      </c>
      <c r="DO4" s="876"/>
      <c r="DP4" s="876"/>
      <c r="DQ4" s="876"/>
      <c r="DR4" s="876"/>
      <c r="DS4" s="876"/>
      <c r="DT4" s="876"/>
      <c r="DU4" s="876"/>
      <c r="DV4" s="876"/>
      <c r="DW4" s="876"/>
      <c r="DX4" s="876"/>
      <c r="DY4" s="876"/>
      <c r="DZ4" s="876"/>
      <c r="EA4" s="876"/>
      <c r="EB4" s="876"/>
      <c r="EC4" s="876"/>
      <c r="ED4" s="876"/>
      <c r="EE4" s="876"/>
      <c r="EF4" s="876"/>
      <c r="EG4" s="876"/>
      <c r="EH4" s="876"/>
      <c r="EI4" s="876"/>
      <c r="EJ4" s="877"/>
      <c r="EK4" s="875" t="s">
        <v>516</v>
      </c>
      <c r="EL4" s="876"/>
      <c r="EM4" s="876"/>
      <c r="EN4" s="876"/>
      <c r="EO4" s="876"/>
      <c r="EP4" s="876"/>
      <c r="EQ4" s="876"/>
      <c r="ER4" s="876"/>
      <c r="ES4" s="876"/>
      <c r="ET4" s="876"/>
      <c r="EU4" s="876"/>
      <c r="EV4" s="876"/>
      <c r="EW4" s="876"/>
      <c r="EX4" s="876"/>
      <c r="EY4" s="876"/>
      <c r="EZ4" s="876"/>
      <c r="FA4" s="876"/>
      <c r="FB4" s="876"/>
      <c r="FC4" s="876"/>
      <c r="FD4" s="876"/>
      <c r="FE4" s="876"/>
      <c r="FF4" s="876"/>
      <c r="FG4" s="877"/>
    </row>
    <row r="5" spans="1:163" s="45" customFormat="1" ht="28.5" customHeight="1">
      <c r="A5" s="44"/>
      <c r="B5" s="878" t="s">
        <v>517</v>
      </c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9">
        <v>5700</v>
      </c>
      <c r="AN5" s="880"/>
      <c r="AO5" s="880"/>
      <c r="AP5" s="880"/>
      <c r="AQ5" s="880"/>
      <c r="AR5" s="880"/>
      <c r="AS5" s="880"/>
      <c r="AT5" s="880"/>
      <c r="AU5" s="880"/>
      <c r="AV5" s="881"/>
      <c r="AW5" s="882">
        <f>SUM(AW6:AW8)</f>
        <v>4212</v>
      </c>
      <c r="AX5" s="883"/>
      <c r="AY5" s="883"/>
      <c r="AZ5" s="883"/>
      <c r="BA5" s="883"/>
      <c r="BB5" s="883"/>
      <c r="BC5" s="883"/>
      <c r="BD5" s="883"/>
      <c r="BE5" s="883"/>
      <c r="BF5" s="883"/>
      <c r="BG5" s="883"/>
      <c r="BH5" s="883"/>
      <c r="BI5" s="883"/>
      <c r="BJ5" s="883"/>
      <c r="BK5" s="883"/>
      <c r="BL5" s="883"/>
      <c r="BM5" s="883"/>
      <c r="BN5" s="883"/>
      <c r="BO5" s="883"/>
      <c r="BP5" s="883"/>
      <c r="BQ5" s="883"/>
      <c r="BR5" s="883"/>
      <c r="BS5" s="883"/>
      <c r="BT5" s="883">
        <f>SUM(BT6:BT8)</f>
        <v>37023</v>
      </c>
      <c r="BU5" s="883"/>
      <c r="BV5" s="883"/>
      <c r="BW5" s="883"/>
      <c r="BX5" s="883"/>
      <c r="BY5" s="883"/>
      <c r="BZ5" s="883"/>
      <c r="CA5" s="883"/>
      <c r="CB5" s="883"/>
      <c r="CC5" s="883"/>
      <c r="CD5" s="883"/>
      <c r="CE5" s="883"/>
      <c r="CF5" s="883"/>
      <c r="CG5" s="883"/>
      <c r="CH5" s="883"/>
      <c r="CI5" s="883"/>
      <c r="CJ5" s="883"/>
      <c r="CK5" s="883"/>
      <c r="CL5" s="883"/>
      <c r="CM5" s="883"/>
      <c r="CN5" s="883"/>
      <c r="CO5" s="883"/>
      <c r="CP5" s="883"/>
      <c r="CQ5" s="884" t="s">
        <v>357</v>
      </c>
      <c r="CR5" s="885"/>
      <c r="CS5" s="886">
        <f>SUM(CS6:CS8)</f>
        <v>36657</v>
      </c>
      <c r="CT5" s="886"/>
      <c r="CU5" s="886"/>
      <c r="CV5" s="886"/>
      <c r="CW5" s="886"/>
      <c r="CX5" s="886"/>
      <c r="CY5" s="886"/>
      <c r="CZ5" s="886"/>
      <c r="DA5" s="886"/>
      <c r="DB5" s="886"/>
      <c r="DC5" s="886"/>
      <c r="DD5" s="886"/>
      <c r="DE5" s="886"/>
      <c r="DF5" s="886"/>
      <c r="DG5" s="886"/>
      <c r="DH5" s="886"/>
      <c r="DI5" s="886"/>
      <c r="DJ5" s="886"/>
      <c r="DK5" s="886"/>
      <c r="DL5" s="887" t="s">
        <v>358</v>
      </c>
      <c r="DM5" s="888"/>
      <c r="DN5" s="884" t="s">
        <v>357</v>
      </c>
      <c r="DO5" s="885"/>
      <c r="DP5" s="886">
        <f>SUM(DP6:DP8)</f>
        <v>0</v>
      </c>
      <c r="DQ5" s="886"/>
      <c r="DR5" s="886"/>
      <c r="DS5" s="886"/>
      <c r="DT5" s="886"/>
      <c r="DU5" s="886"/>
      <c r="DV5" s="886"/>
      <c r="DW5" s="886"/>
      <c r="DX5" s="886"/>
      <c r="DY5" s="886"/>
      <c r="DZ5" s="886"/>
      <c r="EA5" s="886"/>
      <c r="EB5" s="886"/>
      <c r="EC5" s="886"/>
      <c r="ED5" s="886"/>
      <c r="EE5" s="886"/>
      <c r="EF5" s="886"/>
      <c r="EG5" s="886"/>
      <c r="EH5" s="886"/>
      <c r="EI5" s="887" t="s">
        <v>358</v>
      </c>
      <c r="EJ5" s="888"/>
      <c r="EK5" s="883">
        <f>SUM(EK6:EK8)</f>
        <v>4578</v>
      </c>
      <c r="EL5" s="883"/>
      <c r="EM5" s="883"/>
      <c r="EN5" s="883"/>
      <c r="EO5" s="883"/>
      <c r="EP5" s="883"/>
      <c r="EQ5" s="883"/>
      <c r="ER5" s="883"/>
      <c r="ES5" s="883"/>
      <c r="ET5" s="883"/>
      <c r="EU5" s="883"/>
      <c r="EV5" s="883"/>
      <c r="EW5" s="883"/>
      <c r="EX5" s="883"/>
      <c r="EY5" s="883"/>
      <c r="EZ5" s="883"/>
      <c r="FA5" s="883"/>
      <c r="FB5" s="883"/>
      <c r="FC5" s="883"/>
      <c r="FD5" s="883"/>
      <c r="FE5" s="883"/>
      <c r="FF5" s="883"/>
      <c r="FG5" s="889"/>
    </row>
    <row r="6" spans="1:163" s="23" customFormat="1" ht="13.5" customHeight="1">
      <c r="A6" s="328" t="s">
        <v>564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329"/>
      <c r="AW6" s="330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2"/>
    </row>
    <row r="7" spans="1:163" s="23" customFormat="1" ht="21" customHeight="1">
      <c r="A7" s="897" t="s">
        <v>674</v>
      </c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9"/>
      <c r="AM7" s="890" t="s">
        <v>675</v>
      </c>
      <c r="AN7" s="891"/>
      <c r="AO7" s="891"/>
      <c r="AP7" s="891"/>
      <c r="AQ7" s="891"/>
      <c r="AR7" s="891"/>
      <c r="AS7" s="891"/>
      <c r="AT7" s="891"/>
      <c r="AU7" s="891"/>
      <c r="AV7" s="892"/>
      <c r="AW7" s="893">
        <v>4212</v>
      </c>
      <c r="AX7" s="894"/>
      <c r="AY7" s="894"/>
      <c r="AZ7" s="894"/>
      <c r="BA7" s="894"/>
      <c r="BB7" s="894"/>
      <c r="BC7" s="894"/>
      <c r="BD7" s="894"/>
      <c r="BE7" s="894"/>
      <c r="BF7" s="894"/>
      <c r="BG7" s="894"/>
      <c r="BH7" s="894"/>
      <c r="BI7" s="894"/>
      <c r="BJ7" s="894"/>
      <c r="BK7" s="894"/>
      <c r="BL7" s="894"/>
      <c r="BM7" s="894"/>
      <c r="BN7" s="894"/>
      <c r="BO7" s="894"/>
      <c r="BP7" s="894"/>
      <c r="BQ7" s="894"/>
      <c r="BR7" s="894"/>
      <c r="BS7" s="894"/>
      <c r="BT7" s="894">
        <v>37023</v>
      </c>
      <c r="BU7" s="894"/>
      <c r="BV7" s="894"/>
      <c r="BW7" s="894"/>
      <c r="BX7" s="894"/>
      <c r="BY7" s="894"/>
      <c r="BZ7" s="894"/>
      <c r="CA7" s="894"/>
      <c r="CB7" s="894"/>
      <c r="CC7" s="894"/>
      <c r="CD7" s="894"/>
      <c r="CE7" s="894"/>
      <c r="CF7" s="894"/>
      <c r="CG7" s="894"/>
      <c r="CH7" s="894"/>
      <c r="CI7" s="894"/>
      <c r="CJ7" s="894"/>
      <c r="CK7" s="894"/>
      <c r="CL7" s="894"/>
      <c r="CM7" s="894"/>
      <c r="CN7" s="894"/>
      <c r="CO7" s="894"/>
      <c r="CP7" s="894"/>
      <c r="CQ7" s="895" t="s">
        <v>357</v>
      </c>
      <c r="CR7" s="896"/>
      <c r="CS7" s="900">
        <v>36657</v>
      </c>
      <c r="CT7" s="900"/>
      <c r="CU7" s="900"/>
      <c r="CV7" s="900"/>
      <c r="CW7" s="900"/>
      <c r="CX7" s="900"/>
      <c r="CY7" s="900"/>
      <c r="CZ7" s="900"/>
      <c r="DA7" s="900"/>
      <c r="DB7" s="900"/>
      <c r="DC7" s="900"/>
      <c r="DD7" s="900"/>
      <c r="DE7" s="900"/>
      <c r="DF7" s="900"/>
      <c r="DG7" s="900"/>
      <c r="DH7" s="900"/>
      <c r="DI7" s="900"/>
      <c r="DJ7" s="900"/>
      <c r="DK7" s="900"/>
      <c r="DL7" s="251" t="s">
        <v>358</v>
      </c>
      <c r="DM7" s="252"/>
      <c r="DN7" s="895" t="s">
        <v>357</v>
      </c>
      <c r="DO7" s="896"/>
      <c r="DP7" s="900">
        <v>0</v>
      </c>
      <c r="DQ7" s="900"/>
      <c r="DR7" s="900"/>
      <c r="DS7" s="900"/>
      <c r="DT7" s="900"/>
      <c r="DU7" s="900"/>
      <c r="DV7" s="900"/>
      <c r="DW7" s="900"/>
      <c r="DX7" s="900"/>
      <c r="DY7" s="900"/>
      <c r="DZ7" s="900"/>
      <c r="EA7" s="900"/>
      <c r="EB7" s="900"/>
      <c r="EC7" s="900"/>
      <c r="ED7" s="900"/>
      <c r="EE7" s="900"/>
      <c r="EF7" s="900"/>
      <c r="EG7" s="900"/>
      <c r="EH7" s="900"/>
      <c r="EI7" s="251" t="s">
        <v>358</v>
      </c>
      <c r="EJ7" s="252"/>
      <c r="EK7" s="894">
        <v>4578</v>
      </c>
      <c r="EL7" s="894"/>
      <c r="EM7" s="894"/>
      <c r="EN7" s="894"/>
      <c r="EO7" s="894"/>
      <c r="EP7" s="894"/>
      <c r="EQ7" s="894"/>
      <c r="ER7" s="894"/>
      <c r="ES7" s="894"/>
      <c r="ET7" s="894"/>
      <c r="EU7" s="894"/>
      <c r="EV7" s="894"/>
      <c r="EW7" s="894"/>
      <c r="EX7" s="894"/>
      <c r="EY7" s="894"/>
      <c r="EZ7" s="894"/>
      <c r="FA7" s="894"/>
      <c r="FB7" s="894"/>
      <c r="FC7" s="894"/>
      <c r="FD7" s="894"/>
      <c r="FE7" s="894"/>
      <c r="FF7" s="894"/>
      <c r="FG7" s="901"/>
    </row>
    <row r="8" spans="1:163" s="42" customFormat="1" ht="13.5" thickBot="1">
      <c r="A8" s="148" t="s">
        <v>568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50"/>
    </row>
    <row r="9" ht="27" customHeight="1"/>
    <row r="10" spans="1:136" s="43" customFormat="1" ht="14.25">
      <c r="A10" s="218" t="s">
        <v>518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</row>
    <row r="12" spans="1:136" s="45" customFormat="1" ht="12.75" customHeight="1">
      <c r="A12" s="317" t="s">
        <v>270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9"/>
      <c r="AN12" s="214" t="s">
        <v>359</v>
      </c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5" t="s">
        <v>385</v>
      </c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7"/>
      <c r="CC12" s="215" t="s">
        <v>385</v>
      </c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7"/>
      <c r="DE12" s="215" t="s">
        <v>385</v>
      </c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7"/>
    </row>
    <row r="13" spans="1:136" s="45" customFormat="1" ht="14.2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2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333" t="str">
        <f>IF(god="","",god&amp;" г.")</f>
        <v>2017 г.</v>
      </c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5"/>
      <c r="CC13" s="333" t="str">
        <f>IF(god="","",god-1&amp;" г.")</f>
        <v>2016 г.</v>
      </c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5"/>
      <c r="DE13" s="333" t="str">
        <f>IF(god="","",god-2&amp;" г.")</f>
        <v>2015 г.</v>
      </c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5"/>
    </row>
    <row r="14" spans="1:136" s="45" customFormat="1" ht="6" customHeight="1" thickBo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5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46"/>
      <c r="CB14" s="47"/>
      <c r="CC14" s="46"/>
      <c r="DD14" s="47"/>
      <c r="DE14" s="46"/>
      <c r="EF14" s="47"/>
    </row>
    <row r="15" spans="1:136" s="23" customFormat="1" ht="13.5" customHeight="1">
      <c r="A15" s="48"/>
      <c r="B15" s="867" t="s">
        <v>519</v>
      </c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7"/>
      <c r="AG15" s="867"/>
      <c r="AH15" s="867"/>
      <c r="AI15" s="867"/>
      <c r="AJ15" s="867"/>
      <c r="AK15" s="867"/>
      <c r="AL15" s="867"/>
      <c r="AM15" s="868"/>
      <c r="AN15" s="253">
        <v>5800</v>
      </c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5"/>
      <c r="BA15" s="256">
        <f>SUM(BA16:BA18)</f>
        <v>0</v>
      </c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57"/>
      <c r="CC15" s="211">
        <f>SUM(CC16:CC18)</f>
        <v>0</v>
      </c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57"/>
      <c r="DE15" s="211">
        <f>SUM(DE16:DE18)</f>
        <v>0</v>
      </c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3"/>
    </row>
    <row r="16" spans="1:136" s="23" customFormat="1" ht="13.5" customHeight="1">
      <c r="A16" s="328" t="s">
        <v>549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329"/>
      <c r="BA16" s="330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2"/>
    </row>
    <row r="17" spans="1:136" s="23" customFormat="1" ht="13.5" customHeight="1">
      <c r="A17" s="243">
        <v>0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5"/>
      <c r="AN17" s="49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1"/>
      <c r="BA17" s="246">
        <v>0</v>
      </c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8"/>
      <c r="CC17" s="249">
        <v>0</v>
      </c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8"/>
      <c r="DE17" s="249">
        <v>0</v>
      </c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50"/>
    </row>
    <row r="18" spans="1:164" s="42" customFormat="1" ht="12.75">
      <c r="A18" s="469" t="s">
        <v>565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0"/>
      <c r="DL18" s="470"/>
      <c r="DM18" s="470"/>
      <c r="DN18" s="470"/>
      <c r="DO18" s="470"/>
      <c r="DP18" s="470"/>
      <c r="DQ18" s="470"/>
      <c r="DR18" s="470"/>
      <c r="DS18" s="470"/>
      <c r="DT18" s="470"/>
      <c r="DU18" s="470"/>
      <c r="DV18" s="470"/>
      <c r="DW18" s="470"/>
      <c r="DX18" s="470"/>
      <c r="DY18" s="470"/>
      <c r="DZ18" s="470"/>
      <c r="EA18" s="470"/>
      <c r="EB18" s="470"/>
      <c r="EC18" s="470"/>
      <c r="ED18" s="470"/>
      <c r="EE18" s="470"/>
      <c r="EF18" s="471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</row>
    <row r="19" spans="1:136" s="23" customFormat="1" ht="13.5" customHeight="1">
      <c r="A19" s="97"/>
      <c r="B19" s="857" t="s">
        <v>520</v>
      </c>
      <c r="C19" s="857"/>
      <c r="D19" s="857"/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8"/>
      <c r="AN19" s="859">
        <v>5810</v>
      </c>
      <c r="AO19" s="860"/>
      <c r="AP19" s="860"/>
      <c r="AQ19" s="860"/>
      <c r="AR19" s="860"/>
      <c r="AS19" s="860"/>
      <c r="AT19" s="860"/>
      <c r="AU19" s="860"/>
      <c r="AV19" s="860"/>
      <c r="AW19" s="860"/>
      <c r="AX19" s="860"/>
      <c r="AY19" s="860"/>
      <c r="AZ19" s="861"/>
      <c r="BA19" s="862">
        <f>SUM(BA20:BA22)</f>
        <v>0</v>
      </c>
      <c r="BB19" s="863"/>
      <c r="BC19" s="863"/>
      <c r="BD19" s="863"/>
      <c r="BE19" s="863"/>
      <c r="BF19" s="863"/>
      <c r="BG19" s="863"/>
      <c r="BH19" s="863"/>
      <c r="BI19" s="863"/>
      <c r="BJ19" s="863"/>
      <c r="BK19" s="863"/>
      <c r="BL19" s="863"/>
      <c r="BM19" s="863"/>
      <c r="BN19" s="863"/>
      <c r="BO19" s="863"/>
      <c r="BP19" s="863"/>
      <c r="BQ19" s="863"/>
      <c r="BR19" s="863"/>
      <c r="BS19" s="863"/>
      <c r="BT19" s="863"/>
      <c r="BU19" s="863"/>
      <c r="BV19" s="863"/>
      <c r="BW19" s="863"/>
      <c r="BX19" s="863"/>
      <c r="BY19" s="863"/>
      <c r="BZ19" s="863"/>
      <c r="CA19" s="863"/>
      <c r="CB19" s="864"/>
      <c r="CC19" s="865">
        <f>SUM(CC20:CC22)</f>
        <v>0</v>
      </c>
      <c r="CD19" s="863"/>
      <c r="CE19" s="863"/>
      <c r="CF19" s="863"/>
      <c r="CG19" s="863"/>
      <c r="CH19" s="863"/>
      <c r="CI19" s="863"/>
      <c r="CJ19" s="863"/>
      <c r="CK19" s="863"/>
      <c r="CL19" s="863"/>
      <c r="CM19" s="863"/>
      <c r="CN19" s="863"/>
      <c r="CO19" s="863"/>
      <c r="CP19" s="863"/>
      <c r="CQ19" s="863"/>
      <c r="CR19" s="863"/>
      <c r="CS19" s="863"/>
      <c r="CT19" s="863"/>
      <c r="CU19" s="863"/>
      <c r="CV19" s="863"/>
      <c r="CW19" s="863"/>
      <c r="CX19" s="863"/>
      <c r="CY19" s="863"/>
      <c r="CZ19" s="863"/>
      <c r="DA19" s="863"/>
      <c r="DB19" s="863"/>
      <c r="DC19" s="863"/>
      <c r="DD19" s="864"/>
      <c r="DE19" s="865">
        <f>SUM(DE20:DE22)</f>
        <v>0</v>
      </c>
      <c r="DF19" s="863"/>
      <c r="DG19" s="863"/>
      <c r="DH19" s="863"/>
      <c r="DI19" s="863"/>
      <c r="DJ19" s="863"/>
      <c r="DK19" s="863"/>
      <c r="DL19" s="863"/>
      <c r="DM19" s="863"/>
      <c r="DN19" s="863"/>
      <c r="DO19" s="863"/>
      <c r="DP19" s="863"/>
      <c r="DQ19" s="863"/>
      <c r="DR19" s="863"/>
      <c r="DS19" s="863"/>
      <c r="DT19" s="863"/>
      <c r="DU19" s="863"/>
      <c r="DV19" s="863"/>
      <c r="DW19" s="863"/>
      <c r="DX19" s="863"/>
      <c r="DY19" s="863"/>
      <c r="DZ19" s="863"/>
      <c r="EA19" s="863"/>
      <c r="EB19" s="863"/>
      <c r="EC19" s="863"/>
      <c r="ED19" s="863"/>
      <c r="EE19" s="863"/>
      <c r="EF19" s="866"/>
    </row>
    <row r="20" spans="1:136" s="23" customFormat="1" ht="13.5" customHeight="1">
      <c r="A20" s="328" t="s">
        <v>549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329"/>
      <c r="BA20" s="330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2"/>
    </row>
    <row r="21" spans="1:136" s="23" customFormat="1" ht="13.5" customHeight="1">
      <c r="A21" s="243">
        <v>0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N21" s="49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1"/>
      <c r="BA21" s="246">
        <v>0</v>
      </c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8"/>
      <c r="CC21" s="249">
        <v>0</v>
      </c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8"/>
      <c r="DE21" s="249">
        <v>0</v>
      </c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50"/>
    </row>
    <row r="22" spans="1:164" s="42" customFormat="1" ht="13.5" thickBot="1">
      <c r="A22" s="148" t="s">
        <v>565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5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</row>
  </sheetData>
  <sheetProtection sheet="1" scenarios="1" formatRows="0"/>
  <mergeCells count="66">
    <mergeCell ref="A8:FG8"/>
    <mergeCell ref="A7:AL7"/>
    <mergeCell ref="CS7:DK7"/>
    <mergeCell ref="DL7:DM7"/>
    <mergeCell ref="DN7:DO7"/>
    <mergeCell ref="DP7:EH7"/>
    <mergeCell ref="EI7:EJ7"/>
    <mergeCell ref="EK7:FG7"/>
    <mergeCell ref="DL5:DM5"/>
    <mergeCell ref="DN5:DO5"/>
    <mergeCell ref="DP5:EH5"/>
    <mergeCell ref="EI5:EJ5"/>
    <mergeCell ref="EK5:FG5"/>
    <mergeCell ref="AM7:AV7"/>
    <mergeCell ref="AW7:BS7"/>
    <mergeCell ref="BT7:CP7"/>
    <mergeCell ref="CQ7:CR7"/>
    <mergeCell ref="A6:AV6"/>
    <mergeCell ref="B5:AL5"/>
    <mergeCell ref="AM5:AV5"/>
    <mergeCell ref="AW5:BS5"/>
    <mergeCell ref="BT5:CP5"/>
    <mergeCell ref="CQ5:CR5"/>
    <mergeCell ref="CS5:DK5"/>
    <mergeCell ref="A2:FG2"/>
    <mergeCell ref="A4:AL4"/>
    <mergeCell ref="AM4:AV4"/>
    <mergeCell ref="AW4:BS4"/>
    <mergeCell ref="BT4:CP4"/>
    <mergeCell ref="CQ4:DM4"/>
    <mergeCell ref="DN4:EJ4"/>
    <mergeCell ref="EK4:FG4"/>
    <mergeCell ref="AW6:FG6"/>
    <mergeCell ref="A12:AM14"/>
    <mergeCell ref="AN12:AZ14"/>
    <mergeCell ref="BA12:CB12"/>
    <mergeCell ref="CC12:DD12"/>
    <mergeCell ref="DE12:EF12"/>
    <mergeCell ref="BA13:CB13"/>
    <mergeCell ref="CC13:DD13"/>
    <mergeCell ref="DE13:EF13"/>
    <mergeCell ref="A10:EF10"/>
    <mergeCell ref="B15:AM15"/>
    <mergeCell ref="AN15:AZ15"/>
    <mergeCell ref="BA15:CB15"/>
    <mergeCell ref="CC15:DD15"/>
    <mergeCell ref="DE15:EF15"/>
    <mergeCell ref="A16:AZ16"/>
    <mergeCell ref="BA16:EF16"/>
    <mergeCell ref="A17:AM17"/>
    <mergeCell ref="BA17:CB17"/>
    <mergeCell ref="CC17:DD17"/>
    <mergeCell ref="DE17:EF17"/>
    <mergeCell ref="A18:EF18"/>
    <mergeCell ref="B19:AM19"/>
    <mergeCell ref="AN19:AZ19"/>
    <mergeCell ref="BA19:CB19"/>
    <mergeCell ref="CC19:DD19"/>
    <mergeCell ref="DE19:EF19"/>
    <mergeCell ref="A22:EF22"/>
    <mergeCell ref="A20:AZ20"/>
    <mergeCell ref="BA20:EF20"/>
    <mergeCell ref="A21:AM21"/>
    <mergeCell ref="BA21:CB21"/>
    <mergeCell ref="CC21:DD21"/>
    <mergeCell ref="DE21:EF21"/>
  </mergeCells>
  <hyperlinks>
    <hyperlink ref="A8" tooltip="Кликните по гиперссылке для добавления новой строки" display="Добавить строки"/>
    <hyperlink ref="A18" tooltip="Кликните по гиперссылке для добавления новой строки" display="Добавить строки"/>
    <hyperlink ref="A22" tooltip="Кликните по гиперссылке для добавления новой строки" display="Добавить строки"/>
  </hyperlink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14"/>
  <dimension ref="A1:FG36"/>
  <sheetViews>
    <sheetView showGridLines="0" tabSelected="1" zoomScaleSheetLayoutView="100" workbookViewId="0" topLeftCell="A1">
      <selection activeCell="EK18" sqref="EK18:FG19"/>
    </sheetView>
  </sheetViews>
  <sheetFormatPr defaultColWidth="0.875" defaultRowHeight="12" customHeight="1"/>
  <cols>
    <col min="1" max="163" width="0.875" style="67" customWidth="1"/>
    <col min="164" max="164" width="5.875" style="67" customWidth="1"/>
    <col min="165" max="16384" width="0.875" style="67" customWidth="1"/>
  </cols>
  <sheetData>
    <row r="1" s="61" customFormat="1" ht="14.25" customHeight="1">
      <c r="FG1" s="62" t="s">
        <v>521</v>
      </c>
    </row>
    <row r="2" spans="1:163" s="77" customFormat="1" ht="14.25">
      <c r="A2" s="491" t="s">
        <v>522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491"/>
      <c r="ET2" s="491"/>
      <c r="EU2" s="491"/>
      <c r="EV2" s="491"/>
      <c r="EW2" s="491"/>
      <c r="EX2" s="491"/>
      <c r="EY2" s="491"/>
      <c r="EZ2" s="491"/>
      <c r="FA2" s="491"/>
      <c r="FB2" s="491"/>
      <c r="FC2" s="491"/>
      <c r="FD2" s="491"/>
      <c r="FE2" s="491"/>
      <c r="FF2" s="491"/>
      <c r="FG2" s="491"/>
    </row>
    <row r="3" ht="9" customHeight="1"/>
    <row r="4" spans="1:163" s="61" customFormat="1" ht="18" customHeight="1">
      <c r="A4" s="548" t="s">
        <v>270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49"/>
      <c r="BF4" s="549"/>
      <c r="BG4" s="549"/>
      <c r="BH4" s="549"/>
      <c r="BI4" s="549"/>
      <c r="BJ4" s="550"/>
      <c r="BK4" s="548" t="s">
        <v>359</v>
      </c>
      <c r="BL4" s="549"/>
      <c r="BM4" s="549"/>
      <c r="BN4" s="549"/>
      <c r="BO4" s="549"/>
      <c r="BP4" s="549"/>
      <c r="BQ4" s="549"/>
      <c r="BR4" s="549"/>
      <c r="BS4" s="550"/>
      <c r="BT4" s="317" t="str">
        <f>IF(god="","","За "&amp;god&amp;" г.")</f>
        <v>За 2017 г.</v>
      </c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9"/>
      <c r="DN4" s="317" t="str">
        <f>IF(god="","","За "&amp;god-1&amp;" г.")</f>
        <v>За 2016 г.</v>
      </c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9"/>
    </row>
    <row r="5" spans="1:163" s="61" customFormat="1" ht="9.75" customHeight="1" thickBo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3"/>
      <c r="BK5" s="551"/>
      <c r="BL5" s="552"/>
      <c r="BM5" s="552"/>
      <c r="BN5" s="552"/>
      <c r="BO5" s="552"/>
      <c r="BP5" s="552"/>
      <c r="BQ5" s="552"/>
      <c r="BR5" s="552"/>
      <c r="BS5" s="553"/>
      <c r="BT5" s="605"/>
      <c r="BU5" s="606"/>
      <c r="BV5" s="606"/>
      <c r="BW5" s="606"/>
      <c r="BX5" s="606"/>
      <c r="BY5" s="606"/>
      <c r="BZ5" s="606"/>
      <c r="CA5" s="606"/>
      <c r="CB5" s="606"/>
      <c r="CC5" s="606"/>
      <c r="CD5" s="606"/>
      <c r="CE5" s="606"/>
      <c r="CF5" s="606"/>
      <c r="CG5" s="606"/>
      <c r="CH5" s="606"/>
      <c r="CI5" s="606"/>
      <c r="CJ5" s="606"/>
      <c r="CK5" s="606"/>
      <c r="CL5" s="606"/>
      <c r="CM5" s="606"/>
      <c r="CN5" s="606"/>
      <c r="CO5" s="606"/>
      <c r="CP5" s="606"/>
      <c r="CQ5" s="606"/>
      <c r="CR5" s="606"/>
      <c r="CS5" s="606"/>
      <c r="CT5" s="606"/>
      <c r="CU5" s="606"/>
      <c r="CV5" s="606"/>
      <c r="CW5" s="606"/>
      <c r="CX5" s="606"/>
      <c r="CY5" s="606"/>
      <c r="CZ5" s="606"/>
      <c r="DA5" s="606"/>
      <c r="DB5" s="606"/>
      <c r="DC5" s="606"/>
      <c r="DD5" s="606"/>
      <c r="DE5" s="606"/>
      <c r="DF5" s="606"/>
      <c r="DG5" s="606"/>
      <c r="DH5" s="606"/>
      <c r="DI5" s="606"/>
      <c r="DJ5" s="606"/>
      <c r="DK5" s="606"/>
      <c r="DL5" s="606"/>
      <c r="DM5" s="607"/>
      <c r="DN5" s="605"/>
      <c r="DO5" s="606"/>
      <c r="DP5" s="606"/>
      <c r="DQ5" s="606"/>
      <c r="DR5" s="606"/>
      <c r="DS5" s="606"/>
      <c r="DT5" s="606"/>
      <c r="DU5" s="606"/>
      <c r="DV5" s="606"/>
      <c r="DW5" s="606"/>
      <c r="DX5" s="606"/>
      <c r="DY5" s="606"/>
      <c r="DZ5" s="606"/>
      <c r="EA5" s="606"/>
      <c r="EB5" s="606"/>
      <c r="EC5" s="606"/>
      <c r="ED5" s="606"/>
      <c r="EE5" s="606"/>
      <c r="EF5" s="606"/>
      <c r="EG5" s="606"/>
      <c r="EH5" s="606"/>
      <c r="EI5" s="606"/>
      <c r="EJ5" s="606"/>
      <c r="EK5" s="606"/>
      <c r="EL5" s="606"/>
      <c r="EM5" s="606"/>
      <c r="EN5" s="606"/>
      <c r="EO5" s="606"/>
      <c r="EP5" s="606"/>
      <c r="EQ5" s="606"/>
      <c r="ER5" s="606"/>
      <c r="ES5" s="606"/>
      <c r="ET5" s="606"/>
      <c r="EU5" s="606"/>
      <c r="EV5" s="606"/>
      <c r="EW5" s="606"/>
      <c r="EX5" s="606"/>
      <c r="EY5" s="606"/>
      <c r="EZ5" s="606"/>
      <c r="FA5" s="606"/>
      <c r="FB5" s="606"/>
      <c r="FC5" s="606"/>
      <c r="FD5" s="606"/>
      <c r="FE5" s="606"/>
      <c r="FF5" s="606"/>
      <c r="FG5" s="607"/>
    </row>
    <row r="6" spans="1:163" s="61" customFormat="1" ht="15" customHeight="1">
      <c r="A6" s="70"/>
      <c r="B6" s="765" t="s">
        <v>523</v>
      </c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5"/>
      <c r="AU6" s="765"/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846"/>
      <c r="BK6" s="708">
        <v>5900</v>
      </c>
      <c r="BL6" s="709"/>
      <c r="BM6" s="709"/>
      <c r="BN6" s="709"/>
      <c r="BO6" s="709"/>
      <c r="BP6" s="709"/>
      <c r="BQ6" s="709"/>
      <c r="BR6" s="709"/>
      <c r="BS6" s="792"/>
      <c r="BT6" s="613">
        <v>0</v>
      </c>
      <c r="BU6" s="614"/>
      <c r="BV6" s="614"/>
      <c r="BW6" s="614"/>
      <c r="BX6" s="614"/>
      <c r="BY6" s="614"/>
      <c r="BZ6" s="614"/>
      <c r="CA6" s="614"/>
      <c r="CB6" s="614"/>
      <c r="CC6" s="614"/>
      <c r="CD6" s="614"/>
      <c r="CE6" s="614"/>
      <c r="CF6" s="614"/>
      <c r="CG6" s="614"/>
      <c r="CH6" s="614"/>
      <c r="CI6" s="614"/>
      <c r="CJ6" s="614"/>
      <c r="CK6" s="614"/>
      <c r="CL6" s="614"/>
      <c r="CM6" s="614"/>
      <c r="CN6" s="614"/>
      <c r="CO6" s="614"/>
      <c r="CP6" s="614"/>
      <c r="CQ6" s="614"/>
      <c r="CR6" s="614"/>
      <c r="CS6" s="614"/>
      <c r="CT6" s="614"/>
      <c r="CU6" s="614"/>
      <c r="CV6" s="614"/>
      <c r="CW6" s="614"/>
      <c r="CX6" s="614"/>
      <c r="CY6" s="614"/>
      <c r="CZ6" s="614"/>
      <c r="DA6" s="614"/>
      <c r="DB6" s="614"/>
      <c r="DC6" s="614"/>
      <c r="DD6" s="614"/>
      <c r="DE6" s="614"/>
      <c r="DF6" s="614"/>
      <c r="DG6" s="614"/>
      <c r="DH6" s="614"/>
      <c r="DI6" s="614"/>
      <c r="DJ6" s="614"/>
      <c r="DK6" s="614"/>
      <c r="DL6" s="614"/>
      <c r="DM6" s="615"/>
      <c r="DN6" s="616">
        <v>0</v>
      </c>
      <c r="DO6" s="614"/>
      <c r="DP6" s="614"/>
      <c r="DQ6" s="614"/>
      <c r="DR6" s="614"/>
      <c r="DS6" s="614"/>
      <c r="DT6" s="614"/>
      <c r="DU6" s="614"/>
      <c r="DV6" s="614"/>
      <c r="DW6" s="614"/>
      <c r="DX6" s="614"/>
      <c r="DY6" s="614"/>
      <c r="DZ6" s="614"/>
      <c r="EA6" s="614"/>
      <c r="EB6" s="614"/>
      <c r="EC6" s="614"/>
      <c r="ED6" s="614"/>
      <c r="EE6" s="614"/>
      <c r="EF6" s="614"/>
      <c r="EG6" s="614"/>
      <c r="EH6" s="614"/>
      <c r="EI6" s="614"/>
      <c r="EJ6" s="614"/>
      <c r="EK6" s="614"/>
      <c r="EL6" s="614"/>
      <c r="EM6" s="614"/>
      <c r="EN6" s="614"/>
      <c r="EO6" s="614"/>
      <c r="EP6" s="614"/>
      <c r="EQ6" s="614"/>
      <c r="ER6" s="614"/>
      <c r="ES6" s="614"/>
      <c r="ET6" s="614"/>
      <c r="EU6" s="614"/>
      <c r="EV6" s="614"/>
      <c r="EW6" s="614"/>
      <c r="EX6" s="614"/>
      <c r="EY6" s="614"/>
      <c r="EZ6" s="614"/>
      <c r="FA6" s="614"/>
      <c r="FB6" s="614"/>
      <c r="FC6" s="614"/>
      <c r="FD6" s="614"/>
      <c r="FE6" s="614"/>
      <c r="FF6" s="614"/>
      <c r="FG6" s="617"/>
    </row>
    <row r="7" spans="1:163" s="61" customFormat="1" ht="15" customHeight="1">
      <c r="A7" s="78"/>
      <c r="B7" s="847" t="s">
        <v>360</v>
      </c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8"/>
      <c r="BK7" s="849">
        <v>5901</v>
      </c>
      <c r="BL7" s="850"/>
      <c r="BM7" s="850"/>
      <c r="BN7" s="850"/>
      <c r="BO7" s="850"/>
      <c r="BP7" s="850"/>
      <c r="BQ7" s="850"/>
      <c r="BR7" s="850"/>
      <c r="BS7" s="851"/>
      <c r="BT7" s="448">
        <v>0</v>
      </c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431"/>
      <c r="DJ7" s="431"/>
      <c r="DK7" s="431"/>
      <c r="DL7" s="431"/>
      <c r="DM7" s="449"/>
      <c r="DN7" s="430">
        <v>0</v>
      </c>
      <c r="DO7" s="431"/>
      <c r="DP7" s="431"/>
      <c r="DQ7" s="431"/>
      <c r="DR7" s="431"/>
      <c r="DS7" s="431"/>
      <c r="DT7" s="431"/>
      <c r="DU7" s="431"/>
      <c r="DV7" s="431"/>
      <c r="DW7" s="431"/>
      <c r="DX7" s="431"/>
      <c r="DY7" s="431"/>
      <c r="DZ7" s="431"/>
      <c r="EA7" s="431"/>
      <c r="EB7" s="431"/>
      <c r="EC7" s="431"/>
      <c r="ED7" s="431"/>
      <c r="EE7" s="431"/>
      <c r="EF7" s="431"/>
      <c r="EG7" s="431"/>
      <c r="EH7" s="431"/>
      <c r="EI7" s="431"/>
      <c r="EJ7" s="431"/>
      <c r="EK7" s="431"/>
      <c r="EL7" s="431"/>
      <c r="EM7" s="431"/>
      <c r="EN7" s="431"/>
      <c r="EO7" s="431"/>
      <c r="EP7" s="431"/>
      <c r="EQ7" s="431"/>
      <c r="ER7" s="431"/>
      <c r="ES7" s="431"/>
      <c r="ET7" s="431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1"/>
      <c r="FF7" s="431"/>
      <c r="FG7" s="432"/>
    </row>
    <row r="8" spans="1:163" s="61" customFormat="1" ht="15" customHeight="1">
      <c r="A8" s="89"/>
      <c r="B8" s="925" t="s">
        <v>524</v>
      </c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25"/>
      <c r="AA8" s="925"/>
      <c r="AB8" s="925"/>
      <c r="AC8" s="925"/>
      <c r="AD8" s="925"/>
      <c r="AE8" s="925"/>
      <c r="AF8" s="925"/>
      <c r="AG8" s="925"/>
      <c r="AH8" s="925"/>
      <c r="AI8" s="925"/>
      <c r="AJ8" s="925"/>
      <c r="AK8" s="925"/>
      <c r="AL8" s="925"/>
      <c r="AM8" s="925"/>
      <c r="AN8" s="925"/>
      <c r="AO8" s="925"/>
      <c r="AP8" s="925"/>
      <c r="AQ8" s="925"/>
      <c r="AR8" s="925"/>
      <c r="AS8" s="925"/>
      <c r="AT8" s="925"/>
      <c r="AU8" s="925"/>
      <c r="AV8" s="925"/>
      <c r="AW8" s="925"/>
      <c r="AX8" s="925"/>
      <c r="AY8" s="925"/>
      <c r="AZ8" s="925"/>
      <c r="BA8" s="925"/>
      <c r="BB8" s="925"/>
      <c r="BC8" s="925"/>
      <c r="BD8" s="925"/>
      <c r="BE8" s="925"/>
      <c r="BF8" s="925"/>
      <c r="BG8" s="925"/>
      <c r="BH8" s="925"/>
      <c r="BI8" s="925"/>
      <c r="BJ8" s="845"/>
      <c r="BK8" s="700"/>
      <c r="BL8" s="701"/>
      <c r="BM8" s="701"/>
      <c r="BN8" s="701"/>
      <c r="BO8" s="701"/>
      <c r="BP8" s="701"/>
      <c r="BQ8" s="701"/>
      <c r="BR8" s="701"/>
      <c r="BS8" s="924"/>
      <c r="BT8" s="450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51"/>
      <c r="DN8" s="433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5"/>
    </row>
    <row r="9" spans="1:163" s="61" customFormat="1" ht="15" customHeight="1" thickBot="1">
      <c r="A9" s="70"/>
      <c r="B9" s="765" t="s">
        <v>525</v>
      </c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846"/>
      <c r="BK9" s="708">
        <v>5905</v>
      </c>
      <c r="BL9" s="709"/>
      <c r="BM9" s="709"/>
      <c r="BN9" s="709"/>
      <c r="BO9" s="709"/>
      <c r="BP9" s="709"/>
      <c r="BQ9" s="709"/>
      <c r="BR9" s="709"/>
      <c r="BS9" s="792"/>
      <c r="BT9" s="625">
        <v>0</v>
      </c>
      <c r="BU9" s="626"/>
      <c r="BV9" s="626"/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26"/>
      <c r="CJ9" s="626"/>
      <c r="CK9" s="626"/>
      <c r="CL9" s="626"/>
      <c r="CM9" s="626"/>
      <c r="CN9" s="626"/>
      <c r="CO9" s="626"/>
      <c r="CP9" s="626"/>
      <c r="CQ9" s="626"/>
      <c r="CR9" s="626"/>
      <c r="CS9" s="626"/>
      <c r="CT9" s="626"/>
      <c r="CU9" s="626"/>
      <c r="CV9" s="626"/>
      <c r="CW9" s="626"/>
      <c r="CX9" s="626"/>
      <c r="CY9" s="626"/>
      <c r="CZ9" s="626"/>
      <c r="DA9" s="626"/>
      <c r="DB9" s="626"/>
      <c r="DC9" s="626"/>
      <c r="DD9" s="626"/>
      <c r="DE9" s="626"/>
      <c r="DF9" s="626"/>
      <c r="DG9" s="626"/>
      <c r="DH9" s="626"/>
      <c r="DI9" s="626"/>
      <c r="DJ9" s="626"/>
      <c r="DK9" s="626"/>
      <c r="DL9" s="626"/>
      <c r="DM9" s="627"/>
      <c r="DN9" s="628">
        <v>0</v>
      </c>
      <c r="DO9" s="626"/>
      <c r="DP9" s="626"/>
      <c r="DQ9" s="626"/>
      <c r="DR9" s="626"/>
      <c r="DS9" s="626"/>
      <c r="DT9" s="626"/>
      <c r="DU9" s="626"/>
      <c r="DV9" s="626"/>
      <c r="DW9" s="626"/>
      <c r="DX9" s="626"/>
      <c r="DY9" s="626"/>
      <c r="DZ9" s="626"/>
      <c r="EA9" s="626"/>
      <c r="EB9" s="626"/>
      <c r="EC9" s="626"/>
      <c r="ED9" s="626"/>
      <c r="EE9" s="626"/>
      <c r="EF9" s="626"/>
      <c r="EG9" s="626"/>
      <c r="EH9" s="626"/>
      <c r="EI9" s="626"/>
      <c r="EJ9" s="626"/>
      <c r="EK9" s="626"/>
      <c r="EL9" s="626"/>
      <c r="EM9" s="626"/>
      <c r="EN9" s="626"/>
      <c r="EO9" s="626"/>
      <c r="EP9" s="626"/>
      <c r="EQ9" s="626"/>
      <c r="ER9" s="626"/>
      <c r="ES9" s="626"/>
      <c r="ET9" s="626"/>
      <c r="EU9" s="626"/>
      <c r="EV9" s="626"/>
      <c r="EW9" s="626"/>
      <c r="EX9" s="626"/>
      <c r="EY9" s="626"/>
      <c r="EZ9" s="626"/>
      <c r="FA9" s="626"/>
      <c r="FB9" s="626"/>
      <c r="FC9" s="626"/>
      <c r="FD9" s="626"/>
      <c r="FE9" s="626"/>
      <c r="FF9" s="626"/>
      <c r="FG9" s="629"/>
    </row>
    <row r="10" spans="1:163" s="61" customFormat="1" ht="21" customHeight="1" thickBot="1">
      <c r="A10" s="81"/>
      <c r="BJ10" s="82"/>
      <c r="BK10" s="708"/>
      <c r="BL10" s="709"/>
      <c r="BM10" s="709"/>
      <c r="BN10" s="709"/>
      <c r="BO10" s="709"/>
      <c r="BP10" s="709"/>
      <c r="BQ10" s="709"/>
      <c r="BR10" s="709"/>
      <c r="BS10" s="792"/>
      <c r="BT10" s="931" t="s">
        <v>374</v>
      </c>
      <c r="BU10" s="932"/>
      <c r="BV10" s="932"/>
      <c r="BW10" s="932"/>
      <c r="BX10" s="932"/>
      <c r="BY10" s="932"/>
      <c r="BZ10" s="932"/>
      <c r="CA10" s="932"/>
      <c r="CB10" s="932"/>
      <c r="CC10" s="932"/>
      <c r="CD10" s="932"/>
      <c r="CE10" s="932"/>
      <c r="CF10" s="932"/>
      <c r="CG10" s="932"/>
      <c r="CH10" s="932"/>
      <c r="CI10" s="932"/>
      <c r="CJ10" s="932"/>
      <c r="CK10" s="932"/>
      <c r="CL10" s="932"/>
      <c r="CM10" s="932"/>
      <c r="CN10" s="932"/>
      <c r="CO10" s="932"/>
      <c r="CP10" s="933"/>
      <c r="CQ10" s="934" t="s">
        <v>526</v>
      </c>
      <c r="CR10" s="932"/>
      <c r="CS10" s="932"/>
      <c r="CT10" s="932"/>
      <c r="CU10" s="932"/>
      <c r="CV10" s="932"/>
      <c r="CW10" s="932"/>
      <c r="CX10" s="932"/>
      <c r="CY10" s="932"/>
      <c r="CZ10" s="932"/>
      <c r="DA10" s="932"/>
      <c r="DB10" s="932"/>
      <c r="DC10" s="932"/>
      <c r="DD10" s="932"/>
      <c r="DE10" s="932"/>
      <c r="DF10" s="932"/>
      <c r="DG10" s="932"/>
      <c r="DH10" s="932"/>
      <c r="DI10" s="932"/>
      <c r="DJ10" s="932"/>
      <c r="DK10" s="932"/>
      <c r="DL10" s="932"/>
      <c r="DM10" s="933"/>
      <c r="DN10" s="935" t="s">
        <v>527</v>
      </c>
      <c r="DO10" s="936"/>
      <c r="DP10" s="936"/>
      <c r="DQ10" s="936"/>
      <c r="DR10" s="936"/>
      <c r="DS10" s="936"/>
      <c r="DT10" s="936"/>
      <c r="DU10" s="936"/>
      <c r="DV10" s="936"/>
      <c r="DW10" s="936"/>
      <c r="DX10" s="936"/>
      <c r="DY10" s="936"/>
      <c r="DZ10" s="936"/>
      <c r="EA10" s="936"/>
      <c r="EB10" s="936"/>
      <c r="EC10" s="936"/>
      <c r="ED10" s="936"/>
      <c r="EE10" s="936"/>
      <c r="EF10" s="936"/>
      <c r="EG10" s="936"/>
      <c r="EH10" s="936"/>
      <c r="EI10" s="936"/>
      <c r="EJ10" s="937"/>
      <c r="EK10" s="934" t="s">
        <v>528</v>
      </c>
      <c r="EL10" s="932"/>
      <c r="EM10" s="932"/>
      <c r="EN10" s="932"/>
      <c r="EO10" s="932"/>
      <c r="EP10" s="932"/>
      <c r="EQ10" s="932"/>
      <c r="ER10" s="932"/>
      <c r="ES10" s="932"/>
      <c r="ET10" s="932"/>
      <c r="EU10" s="932"/>
      <c r="EV10" s="932"/>
      <c r="EW10" s="932"/>
      <c r="EX10" s="932"/>
      <c r="EY10" s="932"/>
      <c r="EZ10" s="932"/>
      <c r="FA10" s="932"/>
      <c r="FB10" s="932"/>
      <c r="FC10" s="932"/>
      <c r="FD10" s="932"/>
      <c r="FE10" s="932"/>
      <c r="FF10" s="932"/>
      <c r="FG10" s="938"/>
    </row>
    <row r="11" spans="1:163" s="61" customFormat="1" ht="18.75" customHeight="1">
      <c r="A11" s="81"/>
      <c r="B11" s="926" t="s">
        <v>529</v>
      </c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6"/>
      <c r="AE11" s="926"/>
      <c r="AF11" s="926"/>
      <c r="AG11" s="926"/>
      <c r="AH11" s="926"/>
      <c r="AI11" s="926"/>
      <c r="AJ11" s="926"/>
      <c r="AK11" s="926"/>
      <c r="AL11" s="926"/>
      <c r="AM11" s="609" t="str">
        <f>IF(god="","",god&amp;" г.")</f>
        <v>2017 г.</v>
      </c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J11" s="82"/>
      <c r="BK11" s="849">
        <v>5910</v>
      </c>
      <c r="BL11" s="850"/>
      <c r="BM11" s="850"/>
      <c r="BN11" s="850"/>
      <c r="BO11" s="850"/>
      <c r="BP11" s="850"/>
      <c r="BQ11" s="850"/>
      <c r="BR11" s="850"/>
      <c r="BS11" s="851"/>
      <c r="BT11" s="588">
        <f>SUMIF($AM$15:$AM20,$AM11,BT$15:BT20)</f>
        <v>0</v>
      </c>
      <c r="BU11" s="570"/>
      <c r="BV11" s="570"/>
      <c r="BW11" s="570"/>
      <c r="BX11" s="570"/>
      <c r="BY11" s="570"/>
      <c r="BZ11" s="570"/>
      <c r="CA11" s="570"/>
      <c r="CB11" s="570"/>
      <c r="CC11" s="570"/>
      <c r="CD11" s="570"/>
      <c r="CE11" s="570"/>
      <c r="CF11" s="570"/>
      <c r="CG11" s="570"/>
      <c r="CH11" s="570"/>
      <c r="CI11" s="570"/>
      <c r="CJ11" s="570"/>
      <c r="CK11" s="570"/>
      <c r="CL11" s="570"/>
      <c r="CM11" s="570"/>
      <c r="CN11" s="570"/>
      <c r="CO11" s="570"/>
      <c r="CP11" s="589"/>
      <c r="CQ11" s="569">
        <f>SUMIF($AM$15:$AM20,$AM11,CQ$15:CQ20)</f>
        <v>0</v>
      </c>
      <c r="CR11" s="570"/>
      <c r="CS11" s="570"/>
      <c r="CT11" s="570"/>
      <c r="CU11" s="570"/>
      <c r="CV11" s="570"/>
      <c r="CW11" s="570"/>
      <c r="CX11" s="570"/>
      <c r="CY11" s="570"/>
      <c r="CZ11" s="570"/>
      <c r="DA11" s="570"/>
      <c r="DB11" s="570"/>
      <c r="DC11" s="570"/>
      <c r="DD11" s="570"/>
      <c r="DE11" s="570"/>
      <c r="DF11" s="570"/>
      <c r="DG11" s="570"/>
      <c r="DH11" s="570"/>
      <c r="DI11" s="570"/>
      <c r="DJ11" s="570"/>
      <c r="DK11" s="570"/>
      <c r="DL11" s="570"/>
      <c r="DM11" s="589"/>
      <c r="DN11" s="927" t="s">
        <v>357</v>
      </c>
      <c r="DO11" s="928"/>
      <c r="DP11" s="563">
        <f>SUMIF($AM$15:$AM20,$AM11,DP$15:DP20)</f>
        <v>0</v>
      </c>
      <c r="DQ11" s="563"/>
      <c r="DR11" s="563"/>
      <c r="DS11" s="563"/>
      <c r="DT11" s="563"/>
      <c r="DU11" s="563"/>
      <c r="DV11" s="563"/>
      <c r="DW11" s="563"/>
      <c r="DX11" s="563"/>
      <c r="DY11" s="563"/>
      <c r="DZ11" s="563"/>
      <c r="EA11" s="563"/>
      <c r="EB11" s="563"/>
      <c r="EC11" s="563"/>
      <c r="ED11" s="563"/>
      <c r="EE11" s="563"/>
      <c r="EF11" s="563"/>
      <c r="EG11" s="563"/>
      <c r="EH11" s="563"/>
      <c r="EI11" s="929" t="s">
        <v>358</v>
      </c>
      <c r="EJ11" s="930"/>
      <c r="EK11" s="569">
        <f>SUMIF($AM$15:$AM20,$AM11,EK$15:EK20)</f>
        <v>0</v>
      </c>
      <c r="EL11" s="570"/>
      <c r="EM11" s="570"/>
      <c r="EN11" s="570"/>
      <c r="EO11" s="570"/>
      <c r="EP11" s="570"/>
      <c r="EQ11" s="570"/>
      <c r="ER11" s="570"/>
      <c r="ES11" s="570"/>
      <c r="ET11" s="570"/>
      <c r="EU11" s="570"/>
      <c r="EV11" s="570"/>
      <c r="EW11" s="570"/>
      <c r="EX11" s="570"/>
      <c r="EY11" s="570"/>
      <c r="EZ11" s="570"/>
      <c r="FA11" s="570"/>
      <c r="FB11" s="570"/>
      <c r="FC11" s="570"/>
      <c r="FD11" s="570"/>
      <c r="FE11" s="570"/>
      <c r="FF11" s="570"/>
      <c r="FG11" s="571"/>
    </row>
    <row r="12" spans="1:163" s="61" customFormat="1" ht="3" customHeight="1">
      <c r="A12" s="81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J12" s="82"/>
      <c r="BK12" s="71"/>
      <c r="BL12" s="72"/>
      <c r="BM12" s="72"/>
      <c r="BN12" s="72"/>
      <c r="BO12" s="72"/>
      <c r="BP12" s="72"/>
      <c r="BQ12" s="72"/>
      <c r="BR12" s="72"/>
      <c r="BS12" s="76"/>
      <c r="BT12" s="590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91"/>
      <c r="CQ12" s="572"/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3"/>
      <c r="DL12" s="573"/>
      <c r="DM12" s="591"/>
      <c r="DN12" s="89"/>
      <c r="DO12" s="92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98"/>
      <c r="ED12" s="598"/>
      <c r="EE12" s="598"/>
      <c r="EF12" s="598"/>
      <c r="EG12" s="598"/>
      <c r="EH12" s="598"/>
      <c r="EI12" s="92"/>
      <c r="EJ12" s="90"/>
      <c r="EK12" s="572"/>
      <c r="EL12" s="573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  <c r="EX12" s="573"/>
      <c r="EY12" s="573"/>
      <c r="EZ12" s="573"/>
      <c r="FA12" s="573"/>
      <c r="FB12" s="573"/>
      <c r="FC12" s="573"/>
      <c r="FD12" s="573"/>
      <c r="FE12" s="573"/>
      <c r="FF12" s="573"/>
      <c r="FG12" s="574"/>
    </row>
    <row r="13" spans="1:163" s="61" customFormat="1" ht="16.5" customHeight="1">
      <c r="A13" s="81"/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6"/>
      <c r="AI13" s="926"/>
      <c r="AJ13" s="926"/>
      <c r="AK13" s="926"/>
      <c r="AL13" s="926"/>
      <c r="AM13" s="609" t="str">
        <f>IF(god="","",god-1&amp;" г.")</f>
        <v>2016 г.</v>
      </c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J13" s="82"/>
      <c r="BK13" s="849">
        <v>5920</v>
      </c>
      <c r="BL13" s="850"/>
      <c r="BM13" s="850"/>
      <c r="BN13" s="850"/>
      <c r="BO13" s="850"/>
      <c r="BP13" s="850"/>
      <c r="BQ13" s="850"/>
      <c r="BR13" s="850"/>
      <c r="BS13" s="851"/>
      <c r="BT13" s="592">
        <f>SUMIF($AM$15:$AM20,$AM13,BT$15:BT20)</f>
        <v>0</v>
      </c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3"/>
      <c r="CN13" s="593"/>
      <c r="CO13" s="593"/>
      <c r="CP13" s="594"/>
      <c r="CQ13" s="595">
        <f>SUMIF($AM$15:$AM20,$AM13,CQ$15:CQ20)</f>
        <v>0</v>
      </c>
      <c r="CR13" s="593"/>
      <c r="CS13" s="593"/>
      <c r="CT13" s="593"/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3"/>
      <c r="DI13" s="593"/>
      <c r="DJ13" s="593"/>
      <c r="DK13" s="593"/>
      <c r="DL13" s="593"/>
      <c r="DM13" s="594"/>
      <c r="DN13" s="918" t="s">
        <v>357</v>
      </c>
      <c r="DO13" s="919"/>
      <c r="DP13" s="564">
        <f>SUMIF($AM$15:$AM20,$AM13,DP$15:DP20)</f>
        <v>0</v>
      </c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847" t="s">
        <v>358</v>
      </c>
      <c r="EJ13" s="848"/>
      <c r="EK13" s="595">
        <f>SUMIF($AM$15:$AM20,$AM13,EK$15:EK20)</f>
        <v>0</v>
      </c>
      <c r="EL13" s="593"/>
      <c r="EM13" s="593"/>
      <c r="EN13" s="593"/>
      <c r="EO13" s="593"/>
      <c r="EP13" s="593"/>
      <c r="EQ13" s="593"/>
      <c r="ER13" s="593"/>
      <c r="ES13" s="593"/>
      <c r="ET13" s="593"/>
      <c r="EU13" s="593"/>
      <c r="EV13" s="593"/>
      <c r="EW13" s="593"/>
      <c r="EX13" s="593"/>
      <c r="EY13" s="593"/>
      <c r="EZ13" s="593"/>
      <c r="FA13" s="593"/>
      <c r="FB13" s="593"/>
      <c r="FC13" s="593"/>
      <c r="FD13" s="593"/>
      <c r="FE13" s="593"/>
      <c r="FF13" s="593"/>
      <c r="FG13" s="596"/>
    </row>
    <row r="14" spans="1:163" s="61" customFormat="1" ht="3" customHeight="1">
      <c r="A14" s="81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J14" s="82"/>
      <c r="BK14" s="87"/>
      <c r="BL14" s="88"/>
      <c r="BM14" s="88"/>
      <c r="BN14" s="88"/>
      <c r="BO14" s="88"/>
      <c r="BP14" s="88"/>
      <c r="BQ14" s="88"/>
      <c r="BR14" s="88"/>
      <c r="BS14" s="91"/>
      <c r="BT14" s="590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3"/>
      <c r="CO14" s="573"/>
      <c r="CP14" s="591"/>
      <c r="CQ14" s="572"/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91"/>
      <c r="DN14" s="81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J14" s="82"/>
      <c r="EK14" s="572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573"/>
      <c r="FF14" s="573"/>
      <c r="FG14" s="574"/>
    </row>
    <row r="15" spans="1:163" s="61" customFormat="1" ht="18" customHeight="1">
      <c r="A15" s="908" t="s">
        <v>564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  <c r="AM15" s="765"/>
      <c r="AN15" s="765"/>
      <c r="AO15" s="765"/>
      <c r="AP15" s="765"/>
      <c r="AQ15" s="765"/>
      <c r="AR15" s="765"/>
      <c r="AS15" s="765"/>
      <c r="AT15" s="765"/>
      <c r="AU15" s="765"/>
      <c r="AV15" s="765"/>
      <c r="AW15" s="765"/>
      <c r="AX15" s="765"/>
      <c r="AY15" s="765"/>
      <c r="AZ15" s="765"/>
      <c r="BA15" s="765"/>
      <c r="BB15" s="765"/>
      <c r="BC15" s="765"/>
      <c r="BD15" s="765"/>
      <c r="BE15" s="765"/>
      <c r="BF15" s="765"/>
      <c r="BG15" s="765"/>
      <c r="BH15" s="765"/>
      <c r="BI15" s="765"/>
      <c r="BJ15" s="765"/>
      <c r="BK15" s="765"/>
      <c r="BL15" s="765"/>
      <c r="BM15" s="765"/>
      <c r="BN15" s="765"/>
      <c r="BO15" s="765"/>
      <c r="BP15" s="765"/>
      <c r="BQ15" s="765"/>
      <c r="BR15" s="765"/>
      <c r="BS15" s="766"/>
      <c r="BT15" s="697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1"/>
      <c r="EL15" s="561"/>
      <c r="EM15" s="561"/>
      <c r="EN15" s="561"/>
      <c r="EO15" s="561"/>
      <c r="EP15" s="561"/>
      <c r="EQ15" s="561"/>
      <c r="ER15" s="561"/>
      <c r="ES15" s="561"/>
      <c r="ET15" s="561"/>
      <c r="EU15" s="561"/>
      <c r="EV15" s="561"/>
      <c r="EW15" s="561"/>
      <c r="EX15" s="561"/>
      <c r="EY15" s="561"/>
      <c r="EZ15" s="561"/>
      <c r="FA15" s="561"/>
      <c r="FB15" s="561"/>
      <c r="FC15" s="561"/>
      <c r="FD15" s="561"/>
      <c r="FE15" s="561"/>
      <c r="FF15" s="561"/>
      <c r="FG15" s="698"/>
    </row>
    <row r="16" spans="1:163" s="61" customFormat="1" ht="15" customHeight="1">
      <c r="A16" s="909">
        <v>0</v>
      </c>
      <c r="B16" s="910"/>
      <c r="C16" s="910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10"/>
      <c r="AI16" s="910"/>
      <c r="AJ16" s="910"/>
      <c r="AK16" s="910"/>
      <c r="AL16" s="911"/>
      <c r="AM16" s="549" t="str">
        <f>IF(god="","",god&amp;" г.")</f>
        <v>2017 г.</v>
      </c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79"/>
      <c r="BB16" s="79"/>
      <c r="BC16" s="79"/>
      <c r="BD16" s="79"/>
      <c r="BE16" s="79"/>
      <c r="BF16" s="79"/>
      <c r="BG16" s="79"/>
      <c r="BH16" s="79"/>
      <c r="BI16" s="79"/>
      <c r="BJ16" s="80"/>
      <c r="BK16" s="101"/>
      <c r="BL16" s="102"/>
      <c r="BM16" s="102"/>
      <c r="BN16" s="102"/>
      <c r="BO16" s="102"/>
      <c r="BP16" s="102"/>
      <c r="BQ16" s="102"/>
      <c r="BR16" s="102"/>
      <c r="BS16" s="103"/>
      <c r="BT16" s="920">
        <v>0</v>
      </c>
      <c r="BU16" s="902"/>
      <c r="BV16" s="902"/>
      <c r="BW16" s="902"/>
      <c r="BX16" s="902"/>
      <c r="BY16" s="902"/>
      <c r="BZ16" s="902"/>
      <c r="CA16" s="902"/>
      <c r="CB16" s="902"/>
      <c r="CC16" s="902"/>
      <c r="CD16" s="902"/>
      <c r="CE16" s="902"/>
      <c r="CF16" s="902"/>
      <c r="CG16" s="902"/>
      <c r="CH16" s="902"/>
      <c r="CI16" s="902"/>
      <c r="CJ16" s="902"/>
      <c r="CK16" s="902"/>
      <c r="CL16" s="902"/>
      <c r="CM16" s="902"/>
      <c r="CN16" s="902"/>
      <c r="CO16" s="902"/>
      <c r="CP16" s="921"/>
      <c r="CQ16" s="904">
        <v>0</v>
      </c>
      <c r="CR16" s="902"/>
      <c r="CS16" s="902"/>
      <c r="CT16" s="902"/>
      <c r="CU16" s="902"/>
      <c r="CV16" s="902"/>
      <c r="CW16" s="902"/>
      <c r="CX16" s="902"/>
      <c r="CY16" s="902"/>
      <c r="CZ16" s="902"/>
      <c r="DA16" s="902"/>
      <c r="DB16" s="902"/>
      <c r="DC16" s="902"/>
      <c r="DD16" s="902"/>
      <c r="DE16" s="902"/>
      <c r="DF16" s="902"/>
      <c r="DG16" s="902"/>
      <c r="DH16" s="902"/>
      <c r="DI16" s="902"/>
      <c r="DJ16" s="902"/>
      <c r="DK16" s="902"/>
      <c r="DL16" s="902"/>
      <c r="DM16" s="921"/>
      <c r="DN16" s="105" t="s">
        <v>357</v>
      </c>
      <c r="DO16" s="86"/>
      <c r="DP16" s="902">
        <v>0</v>
      </c>
      <c r="DQ16" s="902"/>
      <c r="DR16" s="902"/>
      <c r="DS16" s="902"/>
      <c r="DT16" s="902"/>
      <c r="DU16" s="902"/>
      <c r="DV16" s="902"/>
      <c r="DW16" s="902"/>
      <c r="DX16" s="902"/>
      <c r="DY16" s="902"/>
      <c r="DZ16" s="902"/>
      <c r="EA16" s="902"/>
      <c r="EB16" s="902"/>
      <c r="EC16" s="902"/>
      <c r="ED16" s="902"/>
      <c r="EE16" s="902"/>
      <c r="EF16" s="902"/>
      <c r="EG16" s="902"/>
      <c r="EH16" s="902"/>
      <c r="EI16" s="86" t="s">
        <v>358</v>
      </c>
      <c r="EJ16" s="104"/>
      <c r="EK16" s="904">
        <v>0</v>
      </c>
      <c r="EL16" s="902"/>
      <c r="EM16" s="902"/>
      <c r="EN16" s="902"/>
      <c r="EO16" s="902"/>
      <c r="EP16" s="902"/>
      <c r="EQ16" s="902"/>
      <c r="ER16" s="902"/>
      <c r="ES16" s="902"/>
      <c r="ET16" s="902"/>
      <c r="EU16" s="902"/>
      <c r="EV16" s="902"/>
      <c r="EW16" s="902"/>
      <c r="EX16" s="902"/>
      <c r="EY16" s="902"/>
      <c r="EZ16" s="902"/>
      <c r="FA16" s="902"/>
      <c r="FB16" s="902"/>
      <c r="FC16" s="902"/>
      <c r="FD16" s="902"/>
      <c r="FE16" s="902"/>
      <c r="FF16" s="902"/>
      <c r="FG16" s="905"/>
    </row>
    <row r="17" spans="1:163" s="61" customFormat="1" ht="3" customHeight="1">
      <c r="A17" s="912"/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4"/>
      <c r="AM17" s="552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  <c r="AZ17" s="552"/>
      <c r="BA17" s="92"/>
      <c r="BB17" s="92"/>
      <c r="BC17" s="92"/>
      <c r="BD17" s="92"/>
      <c r="BE17" s="92"/>
      <c r="BF17" s="92"/>
      <c r="BG17" s="92"/>
      <c r="BH17" s="92"/>
      <c r="BI17" s="92"/>
      <c r="BJ17" s="90"/>
      <c r="BK17" s="71"/>
      <c r="BL17" s="72"/>
      <c r="BM17" s="72"/>
      <c r="BN17" s="72"/>
      <c r="BO17" s="72"/>
      <c r="BP17" s="72"/>
      <c r="BQ17" s="72"/>
      <c r="BR17" s="72"/>
      <c r="BS17" s="76"/>
      <c r="BT17" s="922"/>
      <c r="BU17" s="903"/>
      <c r="BV17" s="903"/>
      <c r="BW17" s="903"/>
      <c r="BX17" s="903"/>
      <c r="BY17" s="903"/>
      <c r="BZ17" s="903"/>
      <c r="CA17" s="903"/>
      <c r="CB17" s="903"/>
      <c r="CC17" s="903"/>
      <c r="CD17" s="903"/>
      <c r="CE17" s="903"/>
      <c r="CF17" s="903"/>
      <c r="CG17" s="903"/>
      <c r="CH17" s="903"/>
      <c r="CI17" s="903"/>
      <c r="CJ17" s="903"/>
      <c r="CK17" s="903"/>
      <c r="CL17" s="903"/>
      <c r="CM17" s="903"/>
      <c r="CN17" s="903"/>
      <c r="CO17" s="903"/>
      <c r="CP17" s="923"/>
      <c r="CQ17" s="906"/>
      <c r="CR17" s="903"/>
      <c r="CS17" s="903"/>
      <c r="CT17" s="903"/>
      <c r="CU17" s="903"/>
      <c r="CV17" s="903"/>
      <c r="CW17" s="903"/>
      <c r="CX17" s="903"/>
      <c r="CY17" s="903"/>
      <c r="CZ17" s="903"/>
      <c r="DA17" s="903"/>
      <c r="DB17" s="903"/>
      <c r="DC17" s="903"/>
      <c r="DD17" s="903"/>
      <c r="DE17" s="903"/>
      <c r="DF17" s="903"/>
      <c r="DG17" s="903"/>
      <c r="DH17" s="903"/>
      <c r="DI17" s="903"/>
      <c r="DJ17" s="903"/>
      <c r="DK17" s="903"/>
      <c r="DL17" s="903"/>
      <c r="DM17" s="923"/>
      <c r="DN17" s="89"/>
      <c r="DO17" s="92"/>
      <c r="DP17" s="903"/>
      <c r="DQ17" s="903"/>
      <c r="DR17" s="903"/>
      <c r="DS17" s="903"/>
      <c r="DT17" s="903"/>
      <c r="DU17" s="903"/>
      <c r="DV17" s="903"/>
      <c r="DW17" s="903"/>
      <c r="DX17" s="903"/>
      <c r="DY17" s="903"/>
      <c r="DZ17" s="903"/>
      <c r="EA17" s="903"/>
      <c r="EB17" s="903"/>
      <c r="EC17" s="903"/>
      <c r="ED17" s="903"/>
      <c r="EE17" s="903"/>
      <c r="EF17" s="903"/>
      <c r="EG17" s="903"/>
      <c r="EH17" s="903"/>
      <c r="EI17" s="92"/>
      <c r="EJ17" s="90"/>
      <c r="EK17" s="906"/>
      <c r="EL17" s="903"/>
      <c r="EM17" s="903"/>
      <c r="EN17" s="903"/>
      <c r="EO17" s="903"/>
      <c r="EP17" s="903"/>
      <c r="EQ17" s="903"/>
      <c r="ER17" s="903"/>
      <c r="ES17" s="903"/>
      <c r="ET17" s="903"/>
      <c r="EU17" s="903"/>
      <c r="EV17" s="903"/>
      <c r="EW17" s="903"/>
      <c r="EX17" s="903"/>
      <c r="EY17" s="903"/>
      <c r="EZ17" s="903"/>
      <c r="FA17" s="903"/>
      <c r="FB17" s="903"/>
      <c r="FC17" s="903"/>
      <c r="FD17" s="903"/>
      <c r="FE17" s="903"/>
      <c r="FF17" s="903"/>
      <c r="FG17" s="907"/>
    </row>
    <row r="18" spans="1:163" s="61" customFormat="1" ht="15" customHeight="1">
      <c r="A18" s="912"/>
      <c r="B18" s="913"/>
      <c r="C18" s="913"/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3"/>
      <c r="AJ18" s="913"/>
      <c r="AK18" s="913"/>
      <c r="AL18" s="914"/>
      <c r="AM18" s="609" t="str">
        <f>IF(god="","",god-1&amp;" г.")</f>
        <v>2016 г.</v>
      </c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J18" s="82"/>
      <c r="BK18" s="849"/>
      <c r="BL18" s="850"/>
      <c r="BM18" s="850"/>
      <c r="BN18" s="850"/>
      <c r="BO18" s="850"/>
      <c r="BP18" s="850"/>
      <c r="BQ18" s="850"/>
      <c r="BR18" s="850"/>
      <c r="BS18" s="851"/>
      <c r="BT18" s="920">
        <v>0</v>
      </c>
      <c r="BU18" s="902"/>
      <c r="BV18" s="902"/>
      <c r="BW18" s="902"/>
      <c r="BX18" s="902"/>
      <c r="BY18" s="902"/>
      <c r="BZ18" s="902"/>
      <c r="CA18" s="902"/>
      <c r="CB18" s="902"/>
      <c r="CC18" s="902"/>
      <c r="CD18" s="902"/>
      <c r="CE18" s="902"/>
      <c r="CF18" s="902"/>
      <c r="CG18" s="902"/>
      <c r="CH18" s="902"/>
      <c r="CI18" s="902"/>
      <c r="CJ18" s="902"/>
      <c r="CK18" s="902"/>
      <c r="CL18" s="902"/>
      <c r="CM18" s="902"/>
      <c r="CN18" s="902"/>
      <c r="CO18" s="902"/>
      <c r="CP18" s="921"/>
      <c r="CQ18" s="904">
        <v>0</v>
      </c>
      <c r="CR18" s="902"/>
      <c r="CS18" s="902"/>
      <c r="CT18" s="902"/>
      <c r="CU18" s="902"/>
      <c r="CV18" s="902"/>
      <c r="CW18" s="902"/>
      <c r="CX18" s="902"/>
      <c r="CY18" s="902"/>
      <c r="CZ18" s="902"/>
      <c r="DA18" s="902"/>
      <c r="DB18" s="902"/>
      <c r="DC18" s="902"/>
      <c r="DD18" s="902"/>
      <c r="DE18" s="902"/>
      <c r="DF18" s="902"/>
      <c r="DG18" s="902"/>
      <c r="DH18" s="902"/>
      <c r="DI18" s="902"/>
      <c r="DJ18" s="902"/>
      <c r="DK18" s="902"/>
      <c r="DL18" s="902"/>
      <c r="DM18" s="921"/>
      <c r="DN18" s="918" t="s">
        <v>357</v>
      </c>
      <c r="DO18" s="919"/>
      <c r="DP18" s="902">
        <v>0</v>
      </c>
      <c r="DQ18" s="902"/>
      <c r="DR18" s="902"/>
      <c r="DS18" s="902"/>
      <c r="DT18" s="902"/>
      <c r="DU18" s="902"/>
      <c r="DV18" s="902"/>
      <c r="DW18" s="902"/>
      <c r="DX18" s="902"/>
      <c r="DY18" s="902"/>
      <c r="DZ18" s="902"/>
      <c r="EA18" s="902"/>
      <c r="EB18" s="902"/>
      <c r="EC18" s="902"/>
      <c r="ED18" s="902"/>
      <c r="EE18" s="902"/>
      <c r="EF18" s="902"/>
      <c r="EG18" s="902"/>
      <c r="EH18" s="902"/>
      <c r="EI18" s="847" t="s">
        <v>358</v>
      </c>
      <c r="EJ18" s="848"/>
      <c r="EK18" s="904">
        <v>0</v>
      </c>
      <c r="EL18" s="902"/>
      <c r="EM18" s="902"/>
      <c r="EN18" s="902"/>
      <c r="EO18" s="902"/>
      <c r="EP18" s="902"/>
      <c r="EQ18" s="902"/>
      <c r="ER18" s="902"/>
      <c r="ES18" s="902"/>
      <c r="ET18" s="902"/>
      <c r="EU18" s="902"/>
      <c r="EV18" s="902"/>
      <c r="EW18" s="902"/>
      <c r="EX18" s="902"/>
      <c r="EY18" s="902"/>
      <c r="EZ18" s="902"/>
      <c r="FA18" s="902"/>
      <c r="FB18" s="902"/>
      <c r="FC18" s="902"/>
      <c r="FD18" s="902"/>
      <c r="FE18" s="902"/>
      <c r="FF18" s="902"/>
      <c r="FG18" s="905"/>
    </row>
    <row r="19" spans="1:163" s="61" customFormat="1" ht="3" customHeight="1">
      <c r="A19" s="915"/>
      <c r="B19" s="91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16"/>
      <c r="AK19" s="916"/>
      <c r="AL19" s="917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J19" s="82"/>
      <c r="BK19" s="71"/>
      <c r="BL19" s="72"/>
      <c r="BM19" s="72"/>
      <c r="BN19" s="72"/>
      <c r="BO19" s="72"/>
      <c r="BP19" s="72"/>
      <c r="BQ19" s="72"/>
      <c r="BR19" s="72"/>
      <c r="BS19" s="76"/>
      <c r="BT19" s="922"/>
      <c r="BU19" s="903"/>
      <c r="BV19" s="903"/>
      <c r="BW19" s="903"/>
      <c r="BX19" s="903"/>
      <c r="BY19" s="903"/>
      <c r="BZ19" s="903"/>
      <c r="CA19" s="903"/>
      <c r="CB19" s="903"/>
      <c r="CC19" s="903"/>
      <c r="CD19" s="903"/>
      <c r="CE19" s="903"/>
      <c r="CF19" s="903"/>
      <c r="CG19" s="903"/>
      <c r="CH19" s="903"/>
      <c r="CI19" s="903"/>
      <c r="CJ19" s="903"/>
      <c r="CK19" s="903"/>
      <c r="CL19" s="903"/>
      <c r="CM19" s="903"/>
      <c r="CN19" s="903"/>
      <c r="CO19" s="903"/>
      <c r="CP19" s="923"/>
      <c r="CQ19" s="906"/>
      <c r="CR19" s="903"/>
      <c r="CS19" s="903"/>
      <c r="CT19" s="903"/>
      <c r="CU19" s="903"/>
      <c r="CV19" s="903"/>
      <c r="CW19" s="903"/>
      <c r="CX19" s="903"/>
      <c r="CY19" s="903"/>
      <c r="CZ19" s="903"/>
      <c r="DA19" s="903"/>
      <c r="DB19" s="903"/>
      <c r="DC19" s="903"/>
      <c r="DD19" s="903"/>
      <c r="DE19" s="903"/>
      <c r="DF19" s="903"/>
      <c r="DG19" s="903"/>
      <c r="DH19" s="903"/>
      <c r="DI19" s="903"/>
      <c r="DJ19" s="903"/>
      <c r="DK19" s="903"/>
      <c r="DL19" s="903"/>
      <c r="DM19" s="923"/>
      <c r="DN19" s="89"/>
      <c r="DO19" s="92"/>
      <c r="DP19" s="903"/>
      <c r="DQ19" s="903"/>
      <c r="DR19" s="903"/>
      <c r="DS19" s="903"/>
      <c r="DT19" s="903"/>
      <c r="DU19" s="903"/>
      <c r="DV19" s="903"/>
      <c r="DW19" s="903"/>
      <c r="DX19" s="903"/>
      <c r="DY19" s="903"/>
      <c r="DZ19" s="903"/>
      <c r="EA19" s="903"/>
      <c r="EB19" s="903"/>
      <c r="EC19" s="903"/>
      <c r="ED19" s="903"/>
      <c r="EE19" s="903"/>
      <c r="EF19" s="903"/>
      <c r="EG19" s="903"/>
      <c r="EH19" s="903"/>
      <c r="EI19" s="92"/>
      <c r="EJ19" s="90"/>
      <c r="EK19" s="906"/>
      <c r="EL19" s="903"/>
      <c r="EM19" s="903"/>
      <c r="EN19" s="903"/>
      <c r="EO19" s="903"/>
      <c r="EP19" s="903"/>
      <c r="EQ19" s="903"/>
      <c r="ER19" s="903"/>
      <c r="ES19" s="903"/>
      <c r="ET19" s="903"/>
      <c r="EU19" s="903"/>
      <c r="EV19" s="903"/>
      <c r="EW19" s="903"/>
      <c r="EX19" s="903"/>
      <c r="EY19" s="903"/>
      <c r="EZ19" s="903"/>
      <c r="FA19" s="903"/>
      <c r="FB19" s="903"/>
      <c r="FC19" s="903"/>
      <c r="FD19" s="903"/>
      <c r="FE19" s="903"/>
      <c r="FF19" s="903"/>
      <c r="FG19" s="907"/>
    </row>
    <row r="20" spans="1:163" s="42" customFormat="1" ht="13.5" thickBot="1">
      <c r="A20" s="148" t="s">
        <v>569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50"/>
    </row>
    <row r="21" s="61" customFormat="1" ht="15" customHeight="1"/>
    <row r="22" s="100" customFormat="1" ht="10.5">
      <c r="E22" s="100" t="s">
        <v>530</v>
      </c>
    </row>
    <row r="23" s="100" customFormat="1" ht="10.5">
      <c r="G23" s="100" t="s">
        <v>531</v>
      </c>
    </row>
    <row r="24" s="100" customFormat="1" ht="10.5">
      <c r="G24" s="100" t="s">
        <v>532</v>
      </c>
    </row>
    <row r="25" s="100" customFormat="1" ht="10.5">
      <c r="G25" s="100" t="s">
        <v>533</v>
      </c>
    </row>
    <row r="26" s="100" customFormat="1" ht="10.5">
      <c r="G26" s="100" t="s">
        <v>534</v>
      </c>
    </row>
    <row r="27" s="100" customFormat="1" ht="10.5">
      <c r="G27" s="100" t="s">
        <v>535</v>
      </c>
    </row>
    <row r="28" s="100" customFormat="1" ht="10.5">
      <c r="G28" s="100" t="s">
        <v>536</v>
      </c>
    </row>
    <row r="29" s="100" customFormat="1" ht="10.5">
      <c r="G29" s="100" t="s">
        <v>537</v>
      </c>
    </row>
    <row r="30" s="100" customFormat="1" ht="10.5">
      <c r="I30" s="100" t="s">
        <v>538</v>
      </c>
    </row>
    <row r="31" s="100" customFormat="1" ht="10.5">
      <c r="I31" s="100" t="s">
        <v>539</v>
      </c>
    </row>
    <row r="32" s="100" customFormat="1" ht="10.5">
      <c r="A32" s="100" t="s">
        <v>540</v>
      </c>
    </row>
    <row r="33" s="100" customFormat="1" ht="10.5">
      <c r="I33" s="100" t="s">
        <v>541</v>
      </c>
    </row>
    <row r="34" s="100" customFormat="1" ht="10.5">
      <c r="A34" s="100" t="s">
        <v>542</v>
      </c>
    </row>
    <row r="35" s="100" customFormat="1" ht="10.5">
      <c r="G35" s="100" t="s">
        <v>543</v>
      </c>
    </row>
    <row r="36" s="100" customFormat="1" ht="10.5">
      <c r="G36" s="100" t="s">
        <v>544</v>
      </c>
    </row>
  </sheetData>
  <sheetProtection sheet="1" scenarios="1" formatRows="0"/>
  <mergeCells count="58">
    <mergeCell ref="CQ18:DM19"/>
    <mergeCell ref="B13:AL13"/>
    <mergeCell ref="BK13:BS13"/>
    <mergeCell ref="DN13:DO13"/>
    <mergeCell ref="AM16:AZ17"/>
    <mergeCell ref="AM18:AZ19"/>
    <mergeCell ref="AM13:AZ14"/>
    <mergeCell ref="BT16:CP17"/>
    <mergeCell ref="CQ16:DM17"/>
    <mergeCell ref="BK10:BS10"/>
    <mergeCell ref="BT10:CP10"/>
    <mergeCell ref="CQ10:DM10"/>
    <mergeCell ref="DN10:EJ10"/>
    <mergeCell ref="CQ13:DM14"/>
    <mergeCell ref="EK10:FG10"/>
    <mergeCell ref="EK13:FG14"/>
    <mergeCell ref="EK11:FG12"/>
    <mergeCell ref="B11:AL11"/>
    <mergeCell ref="BK11:BS11"/>
    <mergeCell ref="DN11:DO11"/>
    <mergeCell ref="EI11:EJ11"/>
    <mergeCell ref="AM11:AZ12"/>
    <mergeCell ref="BT11:CP12"/>
    <mergeCell ref="CQ11:DM12"/>
    <mergeCell ref="B7:BJ7"/>
    <mergeCell ref="BK7:BS8"/>
    <mergeCell ref="BT7:DM8"/>
    <mergeCell ref="DN7:FG8"/>
    <mergeCell ref="B8:BJ8"/>
    <mergeCell ref="B9:BJ9"/>
    <mergeCell ref="BK9:BS9"/>
    <mergeCell ref="BT9:DM9"/>
    <mergeCell ref="DN9:FG9"/>
    <mergeCell ref="A2:FG2"/>
    <mergeCell ref="A4:BJ5"/>
    <mergeCell ref="BK4:BS5"/>
    <mergeCell ref="BT4:DM5"/>
    <mergeCell ref="B6:BJ6"/>
    <mergeCell ref="BK6:BS6"/>
    <mergeCell ref="BT6:DM6"/>
    <mergeCell ref="DN6:FG6"/>
    <mergeCell ref="DN4:FG5"/>
    <mergeCell ref="A20:FG20"/>
    <mergeCell ref="BT15:FG15"/>
    <mergeCell ref="A15:BS15"/>
    <mergeCell ref="A16:AL19"/>
    <mergeCell ref="EK18:FG19"/>
    <mergeCell ref="BK18:BS18"/>
    <mergeCell ref="DN18:DO18"/>
    <mergeCell ref="EI18:EJ18"/>
    <mergeCell ref="DP18:EH19"/>
    <mergeCell ref="BT18:CP19"/>
    <mergeCell ref="DP16:EH17"/>
    <mergeCell ref="EK16:FG17"/>
    <mergeCell ref="DP11:EH12"/>
    <mergeCell ref="EI13:EJ13"/>
    <mergeCell ref="BT13:CP14"/>
    <mergeCell ref="DP13:EH14"/>
  </mergeCells>
  <hyperlinks>
    <hyperlink ref="A20" tooltip="Кликните по гиперссылке для добавления новой строки" display="Добавить строки"/>
  </hyperlink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_followHyperlin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6" customWidth="1"/>
  </cols>
  <sheetData/>
  <sheetProtection sheet="1" objects="1" scenarios="1" formatCell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_chec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В.П.</dc:creator>
  <cp:keywords/>
  <dc:description>18.2.40</dc:description>
  <cp:lastModifiedBy>Glbuh</cp:lastModifiedBy>
  <cp:lastPrinted>2018-03-07T13:00:39Z</cp:lastPrinted>
  <dcterms:created xsi:type="dcterms:W3CDTF">2010-08-04T13:35:22Z</dcterms:created>
  <dcterms:modified xsi:type="dcterms:W3CDTF">2018-04-27T06:07:10Z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FORMA5.PSK</vt:lpwstr>
  </property>
  <property fmtid="{D5CDD505-2E9C-101B-9397-08002B2CF9AE}" pid="3" name="CurrentVersion">
    <vt:lpwstr>18.2.40</vt:lpwstr>
  </property>
  <property fmtid="{D5CDD505-2E9C-101B-9397-08002B2CF9AE}" pid="4" name="Status">
    <vt:lpwstr>1</vt:lpwstr>
  </property>
</Properties>
</file>